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omments2.xml" ContentType="application/vnd.openxmlformats-officedocument.spreadsheetml.comments+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omments3.xml" ContentType="application/vnd.openxmlformats-officedocument.spreadsheetml.comments+xml"/>
  <Override PartName="/xl/charts/chart3.xml" ContentType="application/vnd.openxmlformats-officedocument.drawingml.chart+xml"/>
  <Override PartName="/xl/drawings/drawing6.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D:\百度云同步盘\Other activity\Research Assistant\201905DD_Worldwide Slowdown Estimates and Projections\Revised_excels\"/>
    </mc:Choice>
  </mc:AlternateContent>
  <bookViews>
    <workbookView xWindow="33984" yWindow="0" windowWidth="33924" windowHeight="26844" tabRatio="500"/>
  </bookViews>
  <sheets>
    <sheet name="Contents" sheetId="2" r:id="rId1"/>
    <sheet name="Metadata" sheetId="7" r:id="rId2"/>
    <sheet name="Alabama" sheetId="16" r:id="rId3"/>
    <sheet name="NASA" sheetId="42" r:id="rId4"/>
    <sheet name="Met" sheetId="43" r:id="rId5"/>
  </sheets>
  <definedNames>
    <definedName name="_edn1" localSheetId="1">Metadata!$B$7</definedName>
    <definedName name="_ednref1" localSheetId="1">Metadata!#REF!</definedName>
  </definedNames>
  <calcPr calcId="162913" iterate="1" concurrentCalc="0"/>
  <extLs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77" i="43" l="1"/>
  <c r="C176" i="43"/>
  <c r="B177" i="43"/>
  <c r="C175" i="43"/>
  <c r="B176" i="43"/>
  <c r="C174" i="43"/>
  <c r="B175" i="43"/>
  <c r="C173" i="43"/>
  <c r="B174" i="43"/>
  <c r="C172" i="43"/>
  <c r="B173" i="43"/>
  <c r="C171" i="43"/>
  <c r="B172" i="43"/>
  <c r="C170" i="43"/>
  <c r="B171" i="43"/>
  <c r="C169" i="43"/>
  <c r="B170" i="43"/>
  <c r="C168" i="43"/>
  <c r="B169" i="43"/>
  <c r="C167" i="43"/>
  <c r="B168" i="43"/>
  <c r="C166" i="43"/>
  <c r="B167" i="43"/>
  <c r="C165" i="43"/>
  <c r="B166" i="43"/>
  <c r="C164" i="43"/>
  <c r="B165" i="43"/>
  <c r="C163" i="43"/>
  <c r="B164" i="43"/>
  <c r="C162" i="43"/>
  <c r="B163" i="43"/>
  <c r="C161" i="43"/>
  <c r="B162" i="43"/>
  <c r="C160" i="43"/>
  <c r="B161" i="43"/>
  <c r="C159" i="43"/>
  <c r="B160" i="43"/>
  <c r="C158" i="43"/>
  <c r="B159" i="43"/>
  <c r="C157" i="43"/>
  <c r="B158" i="43"/>
  <c r="C156" i="43"/>
  <c r="B157" i="43"/>
  <c r="C155" i="43"/>
  <c r="B156" i="43"/>
  <c r="C154" i="43"/>
  <c r="B155" i="43"/>
  <c r="C153" i="43"/>
  <c r="B154" i="43"/>
  <c r="C152" i="43"/>
  <c r="B153" i="43"/>
  <c r="C151" i="43"/>
  <c r="B152" i="43"/>
  <c r="C150" i="43"/>
  <c r="B151" i="43"/>
  <c r="C149" i="43"/>
  <c r="B150" i="43"/>
  <c r="C148" i="43"/>
  <c r="B149" i="43"/>
  <c r="C147" i="43"/>
  <c r="B148" i="43"/>
  <c r="C146" i="43"/>
  <c r="B147" i="43"/>
  <c r="C145" i="43"/>
  <c r="B146" i="43"/>
  <c r="C144" i="43"/>
  <c r="B145" i="43"/>
  <c r="C143" i="43"/>
  <c r="B144" i="43"/>
  <c r="C142" i="43"/>
  <c r="B143" i="43"/>
  <c r="C141" i="43"/>
  <c r="B142" i="43"/>
  <c r="C140" i="43"/>
  <c r="B141" i="43"/>
  <c r="C139" i="43"/>
  <c r="B140" i="43"/>
  <c r="C138" i="43"/>
  <c r="B139" i="43"/>
  <c r="C137" i="43"/>
  <c r="B138" i="43"/>
  <c r="C136" i="43"/>
  <c r="B137" i="43"/>
  <c r="C135" i="43"/>
  <c r="B136" i="43"/>
  <c r="C134" i="43"/>
  <c r="B135" i="43"/>
  <c r="C133" i="43"/>
  <c r="B134" i="43"/>
  <c r="C132" i="43"/>
  <c r="B133" i="43"/>
  <c r="C131" i="43"/>
  <c r="B132" i="43"/>
  <c r="C130" i="43"/>
  <c r="B131" i="43"/>
  <c r="C129" i="43"/>
  <c r="B130" i="43"/>
  <c r="C128" i="43"/>
  <c r="B129" i="43"/>
  <c r="C127" i="43"/>
  <c r="B128" i="43"/>
  <c r="C126" i="43"/>
  <c r="B127" i="43"/>
  <c r="C125" i="43"/>
  <c r="B126" i="43"/>
  <c r="C124" i="43"/>
  <c r="B125" i="43"/>
  <c r="C123" i="43"/>
  <c r="B124" i="43"/>
  <c r="C122" i="43"/>
  <c r="B123" i="43"/>
  <c r="C121" i="43"/>
  <c r="B122" i="43"/>
  <c r="C120" i="43"/>
  <c r="B121" i="43"/>
  <c r="C119" i="43"/>
  <c r="B120" i="43"/>
  <c r="C118" i="43"/>
  <c r="B119" i="43"/>
  <c r="C117" i="43"/>
  <c r="B118" i="43"/>
  <c r="C116" i="43"/>
  <c r="B117" i="43"/>
  <c r="C115" i="43"/>
  <c r="B116" i="43"/>
  <c r="C114" i="43"/>
  <c r="B115" i="43"/>
  <c r="C113" i="43"/>
  <c r="B114" i="43"/>
  <c r="C112" i="43"/>
  <c r="B113" i="43"/>
  <c r="C111" i="43"/>
  <c r="B112" i="43"/>
  <c r="C110" i="43"/>
  <c r="B111" i="43"/>
  <c r="C109" i="43"/>
  <c r="B110" i="43"/>
  <c r="C108" i="43"/>
  <c r="B109" i="43"/>
  <c r="C107" i="43"/>
  <c r="B108" i="43"/>
  <c r="C106" i="43"/>
  <c r="B107" i="43"/>
  <c r="C105" i="43"/>
  <c r="B106" i="43"/>
  <c r="C104" i="43"/>
  <c r="B105" i="43"/>
  <c r="C103" i="43"/>
  <c r="B104" i="43"/>
  <c r="C102" i="43"/>
  <c r="B103" i="43"/>
  <c r="C101" i="43"/>
  <c r="B102" i="43"/>
  <c r="C100" i="43"/>
  <c r="B101" i="43"/>
  <c r="C99" i="43"/>
  <c r="B100" i="43"/>
  <c r="C98" i="43"/>
  <c r="B99" i="43"/>
  <c r="C97" i="43"/>
  <c r="B98" i="43"/>
  <c r="C96" i="43"/>
  <c r="B97" i="43"/>
  <c r="C95" i="43"/>
  <c r="B96" i="43"/>
  <c r="C94" i="43"/>
  <c r="B95" i="43"/>
  <c r="C93" i="43"/>
  <c r="B94" i="43"/>
  <c r="C92" i="43"/>
  <c r="B93" i="43"/>
  <c r="C91" i="43"/>
  <c r="B92" i="43"/>
  <c r="C90" i="43"/>
  <c r="B91" i="43"/>
  <c r="C89" i="43"/>
  <c r="B90" i="43"/>
  <c r="C88" i="43"/>
  <c r="B89" i="43"/>
  <c r="C87" i="43"/>
  <c r="B88" i="43"/>
  <c r="C86" i="43"/>
  <c r="B87" i="43"/>
  <c r="C85" i="43"/>
  <c r="B86" i="43"/>
  <c r="C84" i="43"/>
  <c r="B85" i="43"/>
  <c r="C83" i="43"/>
  <c r="B84" i="43"/>
  <c r="C82" i="43"/>
  <c r="B83" i="43"/>
  <c r="C81" i="43"/>
  <c r="B82" i="43"/>
  <c r="C80" i="43"/>
  <c r="B81" i="43"/>
  <c r="C79" i="43"/>
  <c r="B80" i="43"/>
  <c r="C78" i="43"/>
  <c r="B79" i="43"/>
  <c r="C77" i="43"/>
  <c r="B78" i="43"/>
  <c r="C76" i="43"/>
  <c r="B77" i="43"/>
  <c r="C75" i="43"/>
  <c r="B76" i="43"/>
  <c r="C74" i="43"/>
  <c r="B75" i="43"/>
  <c r="C73" i="43"/>
  <c r="B74" i="43"/>
  <c r="C72" i="43"/>
  <c r="B73" i="43"/>
  <c r="C71" i="43"/>
  <c r="B72" i="43"/>
  <c r="C70" i="43"/>
  <c r="B71" i="43"/>
  <c r="C69" i="43"/>
  <c r="B70" i="43"/>
  <c r="C68" i="43"/>
  <c r="B69" i="43"/>
  <c r="C67" i="43"/>
  <c r="B68" i="43"/>
  <c r="C66" i="43"/>
  <c r="B67" i="43"/>
  <c r="C65" i="43"/>
  <c r="B66" i="43"/>
  <c r="C64" i="43"/>
  <c r="B65" i="43"/>
  <c r="C63" i="43"/>
  <c r="B64" i="43"/>
  <c r="C62" i="43"/>
  <c r="B63" i="43"/>
  <c r="C61" i="43"/>
  <c r="B62" i="43"/>
  <c r="C60" i="43"/>
  <c r="B61" i="43"/>
  <c r="C59" i="43"/>
  <c r="B60" i="43"/>
  <c r="C58" i="43"/>
  <c r="B59" i="43"/>
  <c r="C57" i="43"/>
  <c r="B58" i="43"/>
  <c r="C56" i="43"/>
  <c r="B57" i="43"/>
  <c r="C55" i="43"/>
  <c r="B56" i="43"/>
  <c r="C54" i="43"/>
  <c r="B55" i="43"/>
  <c r="C53" i="43"/>
  <c r="B54" i="43"/>
  <c r="C52" i="43"/>
  <c r="B53" i="43"/>
  <c r="C51" i="43"/>
  <c r="B52" i="43"/>
  <c r="C50" i="43"/>
  <c r="B51" i="43"/>
  <c r="C49" i="43"/>
  <c r="B50" i="43"/>
  <c r="C48" i="43"/>
  <c r="B49" i="43"/>
  <c r="C47" i="43"/>
  <c r="B48" i="43"/>
  <c r="C46" i="43"/>
  <c r="B47" i="43"/>
  <c r="C45" i="43"/>
  <c r="B46" i="43"/>
  <c r="C44" i="43"/>
  <c r="B45" i="43"/>
  <c r="C43" i="43"/>
  <c r="B44" i="43"/>
  <c r="C42" i="43"/>
  <c r="B43" i="43"/>
  <c r="C41" i="43"/>
  <c r="B42" i="43"/>
  <c r="C40" i="43"/>
  <c r="B41" i="43"/>
  <c r="C39" i="43"/>
  <c r="B40" i="43"/>
  <c r="C38" i="43"/>
  <c r="B39" i="43"/>
  <c r="C37" i="43"/>
  <c r="B38" i="43"/>
  <c r="C36" i="43"/>
  <c r="B37" i="43"/>
  <c r="C35" i="43"/>
  <c r="B36" i="43"/>
  <c r="C34" i="43"/>
  <c r="B35" i="43"/>
  <c r="C33" i="43"/>
  <c r="B34" i="43"/>
  <c r="C32" i="43"/>
  <c r="B33" i="43"/>
  <c r="C31" i="43"/>
  <c r="B32" i="43"/>
  <c r="C30" i="43"/>
  <c r="B31" i="43"/>
  <c r="C29" i="43"/>
  <c r="B30" i="43"/>
  <c r="C28" i="43"/>
  <c r="B29" i="43"/>
  <c r="C27" i="43"/>
  <c r="B28" i="43"/>
  <c r="C26" i="43"/>
  <c r="B27" i="43"/>
  <c r="C25" i="43"/>
  <c r="B26" i="43"/>
  <c r="C24" i="43"/>
  <c r="B25" i="43"/>
  <c r="C23" i="43"/>
  <c r="B24" i="43"/>
  <c r="C22" i="43"/>
  <c r="B23" i="43"/>
  <c r="C21" i="43"/>
  <c r="B22" i="43"/>
  <c r="C20" i="43"/>
  <c r="B21" i="43"/>
  <c r="C19" i="43"/>
  <c r="B20" i="43"/>
  <c r="C18" i="43"/>
  <c r="B19" i="43"/>
  <c r="C17" i="43"/>
  <c r="B18" i="43"/>
  <c r="C16" i="43"/>
  <c r="B17" i="43"/>
  <c r="C15" i="43"/>
  <c r="B16" i="43"/>
  <c r="C14" i="43"/>
  <c r="B15" i="43"/>
  <c r="C13" i="43"/>
  <c r="B14" i="43"/>
  <c r="C12" i="43"/>
  <c r="B13" i="43"/>
  <c r="C11" i="43"/>
  <c r="B12" i="43"/>
  <c r="C10" i="43"/>
  <c r="B11" i="43"/>
  <c r="C9" i="43"/>
  <c r="B10" i="43"/>
  <c r="B9" i="43"/>
  <c r="B147" i="42"/>
  <c r="B146" i="42"/>
  <c r="B145" i="42"/>
  <c r="B144" i="42"/>
  <c r="B143" i="42"/>
  <c r="B142" i="42"/>
  <c r="B141" i="42"/>
  <c r="B140" i="42"/>
  <c r="B139" i="42"/>
  <c r="B138" i="42"/>
  <c r="B137" i="42"/>
  <c r="B136" i="42"/>
  <c r="B135" i="42"/>
  <c r="B134" i="42"/>
  <c r="B133" i="42"/>
  <c r="B132" i="42"/>
  <c r="B131" i="42"/>
  <c r="B130" i="42"/>
  <c r="B129" i="42"/>
  <c r="B128" i="42"/>
  <c r="B127" i="42"/>
  <c r="B126" i="42"/>
  <c r="B125" i="42"/>
  <c r="B124" i="42"/>
  <c r="B123" i="42"/>
  <c r="B122" i="42"/>
  <c r="B121" i="42"/>
  <c r="B120" i="42"/>
  <c r="B119" i="42"/>
  <c r="B118" i="42"/>
  <c r="B117" i="42"/>
  <c r="B116" i="42"/>
  <c r="B115" i="42"/>
  <c r="B114" i="42"/>
  <c r="B113" i="42"/>
  <c r="B112" i="42"/>
  <c r="B111" i="42"/>
  <c r="B110" i="42"/>
  <c r="B109" i="42"/>
  <c r="B108" i="42"/>
  <c r="B107" i="42"/>
  <c r="B106" i="42"/>
  <c r="B105" i="42"/>
  <c r="B104" i="42"/>
  <c r="B103" i="42"/>
  <c r="B102" i="42"/>
  <c r="B101" i="42"/>
  <c r="B100" i="42"/>
  <c r="B99" i="42"/>
  <c r="B98" i="42"/>
  <c r="B97" i="42"/>
  <c r="B96" i="42"/>
  <c r="B95" i="42"/>
  <c r="B94" i="42"/>
  <c r="B93" i="42"/>
  <c r="B92" i="42"/>
  <c r="B91" i="42"/>
  <c r="B90" i="42"/>
  <c r="B89" i="42"/>
  <c r="B88" i="42"/>
  <c r="B87" i="42"/>
  <c r="B86" i="42"/>
  <c r="B85" i="42"/>
  <c r="B84" i="42"/>
  <c r="B83" i="42"/>
  <c r="B82" i="42"/>
  <c r="B81" i="42"/>
  <c r="B80" i="42"/>
  <c r="B79" i="42"/>
  <c r="B78" i="42"/>
  <c r="B77" i="42"/>
  <c r="B76" i="42"/>
  <c r="B75" i="42"/>
  <c r="B74" i="42"/>
  <c r="B73" i="42"/>
  <c r="B72" i="42"/>
  <c r="B71" i="42"/>
  <c r="B70" i="42"/>
  <c r="B69" i="42"/>
  <c r="B68" i="42"/>
  <c r="B67" i="42"/>
  <c r="B66" i="42"/>
  <c r="B65" i="42"/>
  <c r="B64" i="42"/>
  <c r="B63" i="42"/>
  <c r="B62" i="42"/>
  <c r="B61" i="42"/>
  <c r="B60" i="42"/>
  <c r="B59" i="42"/>
  <c r="B58" i="42"/>
  <c r="B57" i="42"/>
  <c r="B56" i="42"/>
  <c r="B55" i="42"/>
  <c r="B54" i="42"/>
  <c r="B53" i="42"/>
  <c r="B52" i="42"/>
  <c r="B51" i="42"/>
  <c r="B50" i="42"/>
  <c r="B49" i="42"/>
  <c r="B48" i="42"/>
  <c r="B47" i="42"/>
  <c r="B46" i="42"/>
  <c r="B45" i="42"/>
  <c r="B44" i="42"/>
  <c r="B43" i="42"/>
  <c r="B42" i="42"/>
  <c r="B41" i="42"/>
  <c r="B40" i="42"/>
  <c r="B39" i="42"/>
  <c r="B38" i="42"/>
  <c r="B37" i="42"/>
  <c r="B36" i="42"/>
  <c r="B35" i="42"/>
  <c r="B34" i="42"/>
  <c r="B33" i="42"/>
  <c r="B32" i="42"/>
  <c r="B31" i="42"/>
  <c r="B30" i="42"/>
  <c r="B29" i="42"/>
  <c r="B28" i="42"/>
  <c r="B27" i="42"/>
  <c r="B26" i="42"/>
  <c r="B25" i="42"/>
  <c r="B24" i="42"/>
  <c r="B23" i="42"/>
  <c r="B22" i="42"/>
  <c r="B21" i="42"/>
  <c r="B20" i="42"/>
  <c r="B19" i="42"/>
  <c r="B18" i="42"/>
  <c r="B17" i="42"/>
  <c r="B16" i="42"/>
  <c r="B15" i="42"/>
  <c r="B14" i="42"/>
  <c r="B13" i="42"/>
  <c r="B12" i="42"/>
  <c r="B11" i="42"/>
  <c r="B10" i="42"/>
  <c r="B9" i="42"/>
  <c r="B50" i="16"/>
  <c r="B49" i="16"/>
  <c r="B48" i="16"/>
  <c r="C50" i="16"/>
  <c r="C44" i="16"/>
  <c r="C45" i="16"/>
  <c r="C46" i="16"/>
  <c r="C47" i="16"/>
  <c r="C48" i="16"/>
  <c r="C49" i="16"/>
  <c r="C10" i="16"/>
  <c r="C9" i="16"/>
  <c r="B9" i="16"/>
  <c r="C11" i="16"/>
  <c r="C12" i="16"/>
  <c r="C13" i="16"/>
  <c r="C14" i="16"/>
  <c r="C15" i="16"/>
  <c r="C16" i="16"/>
  <c r="C17" i="16"/>
  <c r="C18" i="16"/>
  <c r="C19" i="16"/>
  <c r="C20" i="16"/>
  <c r="C21" i="16"/>
  <c r="C22" i="16"/>
  <c r="C23" i="16"/>
  <c r="C24" i="16"/>
  <c r="C25" i="16"/>
  <c r="C26" i="16"/>
  <c r="C27" i="16"/>
  <c r="C28" i="16"/>
  <c r="C29" i="16"/>
  <c r="C30" i="16"/>
  <c r="C31" i="16"/>
  <c r="C32" i="16"/>
  <c r="C33" i="16"/>
  <c r="C34" i="16"/>
  <c r="C35" i="16"/>
  <c r="C36" i="16"/>
  <c r="C37" i="16"/>
  <c r="C38" i="16"/>
  <c r="C39" i="16"/>
  <c r="C40" i="16"/>
  <c r="C41" i="16"/>
  <c r="C42" i="16"/>
  <c r="C43" i="16"/>
  <c r="B10" i="16"/>
  <c r="B11" i="16"/>
  <c r="B12" i="16"/>
  <c r="B13" i="16"/>
  <c r="B14" i="16"/>
  <c r="B15" i="16"/>
  <c r="B16" i="16"/>
  <c r="B17" i="16"/>
  <c r="B18" i="16"/>
  <c r="B19" i="16"/>
  <c r="B20" i="16"/>
  <c r="B21" i="16"/>
  <c r="B22" i="16"/>
  <c r="B23" i="16"/>
  <c r="B24" i="16"/>
  <c r="B25" i="16"/>
  <c r="B26" i="16"/>
  <c r="B27" i="16"/>
  <c r="B28" i="16"/>
  <c r="B29" i="16"/>
  <c r="B30" i="16"/>
  <c r="B31" i="16"/>
  <c r="B32" i="16"/>
  <c r="B33" i="16"/>
  <c r="B34" i="16"/>
  <c r="B35" i="16"/>
  <c r="B36" i="16"/>
  <c r="B37" i="16"/>
  <c r="B38" i="16"/>
  <c r="B39" i="16"/>
  <c r="B40" i="16"/>
  <c r="B41" i="16"/>
  <c r="B42" i="16"/>
  <c r="B43" i="16"/>
  <c r="B44" i="16"/>
  <c r="B45" i="16"/>
  <c r="B46" i="16"/>
  <c r="B47" i="16"/>
</calcChain>
</file>

<file path=xl/comments1.xml><?xml version="1.0" encoding="utf-8"?>
<comments xmlns="http://schemas.openxmlformats.org/spreadsheetml/2006/main">
  <authors>
    <author>edelweiss Shi</author>
  </authors>
  <commentList>
    <comment ref="B8" authorId="0" shapeId="0">
      <text>
        <r>
          <rPr>
            <sz val="10"/>
            <color indexed="81"/>
            <rFont val="Arial"/>
            <family val="2"/>
            <scheme val="major"/>
          </rPr>
          <t>(year after-year before)/2, per year</t>
        </r>
      </text>
    </comment>
  </commentList>
</comments>
</file>

<file path=xl/comments2.xml><?xml version="1.0" encoding="utf-8"?>
<comments xmlns="http://schemas.openxmlformats.org/spreadsheetml/2006/main">
  <authors>
    <author>edelweiss Shi</author>
  </authors>
  <commentList>
    <comment ref="B8" authorId="0" shapeId="0">
      <text>
        <r>
          <rPr>
            <sz val="10"/>
            <color indexed="81"/>
            <rFont val="Arial"/>
            <family val="2"/>
            <scheme val="major"/>
          </rPr>
          <t>(year after-year before)/2, per year</t>
        </r>
      </text>
    </comment>
  </commentList>
</comments>
</file>

<file path=xl/comments3.xml><?xml version="1.0" encoding="utf-8"?>
<comments xmlns="http://schemas.openxmlformats.org/spreadsheetml/2006/main">
  <authors>
    <author>edelweiss Shi</author>
  </authors>
  <commentList>
    <comment ref="B8" authorId="0" shapeId="0">
      <text>
        <r>
          <rPr>
            <sz val="10"/>
            <color indexed="81"/>
            <rFont val="Arial"/>
            <family val="2"/>
            <scheme val="major"/>
          </rPr>
          <t>(year after-year before)/2, per year</t>
        </r>
      </text>
    </comment>
  </commentList>
</comments>
</file>

<file path=xl/sharedStrings.xml><?xml version="1.0" encoding="utf-8"?>
<sst xmlns="http://schemas.openxmlformats.org/spreadsheetml/2006/main" count="72" uniqueCount="33">
  <si>
    <t>Contents</t>
    <phoneticPr fontId="3" type="noConversion"/>
  </si>
  <si>
    <t>Metadata</t>
    <phoneticPr fontId="3" type="noConversion"/>
  </si>
  <si>
    <t>http://www.dannydorling.org/</t>
  </si>
  <si>
    <t>Information about this file</t>
    <phoneticPr fontId="3" type="noConversion"/>
  </si>
  <si>
    <t>Observation date</t>
    <phoneticPr fontId="3" type="noConversion"/>
  </si>
  <si>
    <t>Metadata</t>
    <phoneticPr fontId="3" type="noConversion"/>
  </si>
  <si>
    <t>Label</t>
    <phoneticPr fontId="3" type="noConversion"/>
  </si>
  <si>
    <t xml:space="preserve"> </t>
  </si>
  <si>
    <t>Frequency: Yearly, End of period</t>
    <phoneticPr fontId="3" type="noConversion"/>
  </si>
  <si>
    <t>Temperature anomaly (degree celsius)</t>
    <phoneticPr fontId="3" type="noConversion"/>
  </si>
  <si>
    <t>Absolute change (degree celsius)</t>
    <phoneticPr fontId="3" type="noConversion"/>
  </si>
  <si>
    <t>Contents</t>
    <phoneticPr fontId="3" type="noConversion"/>
  </si>
  <si>
    <t>Source: Version 6.0 of the UAH Temperature Dataset Released: New LT Trend = +0.11 C/decade; http://www.drroyspencer.com/2015/04/version-6-0-of-the-uah-temperature-dataset-released-new-lt-trend-0-11-cdecade/; 24 June 2019</t>
    <phoneticPr fontId="3" type="noConversion"/>
  </si>
  <si>
    <t>Non-Average (degree celsius)</t>
    <phoneticPr fontId="3" type="noConversion"/>
  </si>
  <si>
    <t>Average over 11 years (degree celsius)</t>
    <phoneticPr fontId="3" type="noConversion"/>
  </si>
  <si>
    <t>Temperature records, conventional graph</t>
    <phoneticPr fontId="3" type="noConversion"/>
  </si>
  <si>
    <t>Alabama</t>
    <phoneticPr fontId="3" type="noConversion"/>
  </si>
  <si>
    <t>NASA</t>
    <phoneticPr fontId="3" type="noConversion"/>
  </si>
  <si>
    <t>Met</t>
    <phoneticPr fontId="3" type="noConversion"/>
  </si>
  <si>
    <t>Annual average land and ocean temperatures from Alabama University, base period 1981-2010, without smooth, worldwide, 1978-2019, (degrees celsius)</t>
  </si>
  <si>
    <t>Annual average land and ocean temperatures from Alabama University, base period 1981-2010, without smooth, worldwide, 1978-2019, (degrees celsius)</t>
    <phoneticPr fontId="3" type="noConversion"/>
  </si>
  <si>
    <t>Annual average land and ocean temperatures from NASA, base period 1951-1980, with the five-year lowess smooth, worldwide, 1880-2018, (degrees celsius)</t>
  </si>
  <si>
    <t>Source: GISS Surface Temperature Analysis (v4), National Aeronautics and Space Administration; https://data.giss.nasa.gov/gistemp/graphs/; 24 June 2019</t>
    <phoneticPr fontId="3" type="noConversion"/>
  </si>
  <si>
    <t>Frequency: Yearly, End of period</t>
    <phoneticPr fontId="3" type="noConversion"/>
  </si>
  <si>
    <t>Observation date</t>
    <phoneticPr fontId="3" type="noConversion"/>
  </si>
  <si>
    <t>Absolute change (degree celsius)</t>
    <phoneticPr fontId="3" type="noConversion"/>
  </si>
  <si>
    <t>Temperature anomaly (degree celsius)</t>
    <phoneticPr fontId="3" type="noConversion"/>
  </si>
  <si>
    <t>Label</t>
    <phoneticPr fontId="3" type="noConversion"/>
  </si>
  <si>
    <t>Annual average land and ocean temperatures from the Met Office, base period 1961-1990, with the 11-year smooth, worldwide, 1850-2018, (degrees celsius)</t>
  </si>
  <si>
    <t>Source: Coverage bias in the HadCRUT4 temperature record, Kevin Cowtan and Robert Way; http://www-users.york.ac.uk/~kdc3/papers/coverage2013/had4_krig_annual_v2_0_0.txt; 24 June 2019</t>
    <phoneticPr fontId="3" type="noConversion"/>
  </si>
  <si>
    <t>Absolute change (degree celsius)</t>
    <phoneticPr fontId="3" type="noConversion"/>
  </si>
  <si>
    <t>Temperature anomaly (degree celsius)</t>
    <phoneticPr fontId="3" type="noConversion"/>
  </si>
  <si>
    <t>These reference tables contain the same statistics for world average annual temperatures as the previous three files, but shown on more conventional graphs. Now the x-axis is the year (rather than the absolute change). The y-axis is the anomaly (variation from the average for the various baseline periods) as before. Readers can see the differences by comparing graphs in this file with the ones in the previous three files (Fig17-19).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</si>
</sst>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_ "/>
  </numFmts>
  <fonts count="11">
    <font>
      <sz val="12"/>
      <color theme="1"/>
      <name val="Arial"/>
      <family val="2"/>
      <scheme val="minor"/>
    </font>
    <font>
      <u/>
      <sz val="12"/>
      <color theme="10"/>
      <name val="Arial"/>
      <family val="2"/>
      <scheme val="minor"/>
    </font>
    <font>
      <u/>
      <sz val="12"/>
      <color theme="11"/>
      <name val="Arial"/>
      <family val="2"/>
      <scheme val="minor"/>
    </font>
    <font>
      <sz val="9"/>
      <name val="Arial"/>
      <family val="3"/>
      <charset val="134"/>
      <scheme val="minor"/>
    </font>
    <font>
      <sz val="10"/>
      <color theme="1"/>
      <name val="Arial"/>
      <family val="2"/>
    </font>
    <font>
      <u/>
      <sz val="10"/>
      <color indexed="12"/>
      <name val="Arial"/>
      <family val="2"/>
    </font>
    <font>
      <b/>
      <sz val="10"/>
      <color theme="1"/>
      <name val="Arial"/>
      <family val="2"/>
    </font>
    <font>
      <b/>
      <sz val="11"/>
      <color theme="1"/>
      <name val="Arial"/>
      <family val="2"/>
    </font>
    <font>
      <b/>
      <sz val="12"/>
      <color theme="1"/>
      <name val="Arial"/>
      <family val="2"/>
    </font>
    <font>
      <sz val="10"/>
      <color theme="1"/>
      <name val="Arial"/>
      <family val="2"/>
      <scheme val="minor"/>
    </font>
    <font>
      <sz val="10"/>
      <color indexed="81"/>
      <name val="Arial"/>
      <family val="2"/>
      <scheme val="major"/>
    </font>
  </fonts>
  <fills count="2">
    <fill>
      <patternFill patternType="none"/>
    </fill>
    <fill>
      <patternFill patternType="gray125"/>
    </fill>
  </fills>
  <borders count="3">
    <border>
      <left/>
      <right/>
      <top/>
      <bottom/>
      <diagonal/>
    </border>
    <border>
      <left/>
      <right/>
      <top/>
      <bottom style="thick">
        <color auto="1"/>
      </bottom>
      <diagonal/>
    </border>
    <border>
      <left/>
      <right/>
      <top style="thick">
        <color auto="1"/>
      </top>
      <bottom style="thin">
        <color auto="1"/>
      </bottom>
      <diagonal/>
    </border>
  </borders>
  <cellStyleXfs count="18">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5" fillId="0" borderId="0" applyNumberFormat="0" applyFill="0" applyBorder="0" applyAlignment="0" applyProtection="0">
      <alignment vertical="top"/>
      <protection locked="0"/>
    </xf>
  </cellStyleXfs>
  <cellXfs count="27">
    <xf numFmtId="0" fontId="0" fillId="0" borderId="0" xfId="0"/>
    <xf numFmtId="0" fontId="5" fillId="0" borderId="0" xfId="17" applyAlignment="1" applyProtection="1"/>
    <xf numFmtId="0" fontId="4" fillId="0" borderId="0" xfId="0" applyFont="1" applyBorder="1" applyAlignment="1">
      <alignment vertical="center"/>
    </xf>
    <xf numFmtId="0" fontId="4" fillId="0" borderId="0" xfId="0" applyFont="1" applyBorder="1" applyAlignment="1">
      <alignment vertical="center" wrapText="1"/>
    </xf>
    <xf numFmtId="0" fontId="4" fillId="0" borderId="1" xfId="0" applyFont="1" applyBorder="1" applyAlignment="1">
      <alignment vertical="center"/>
    </xf>
    <xf numFmtId="0" fontId="8" fillId="0" borderId="2" xfId="0" applyFont="1" applyBorder="1" applyAlignment="1">
      <alignment vertical="center"/>
    </xf>
    <xf numFmtId="0" fontId="8" fillId="0" borderId="2" xfId="0" applyFont="1" applyBorder="1" applyAlignment="1">
      <alignment vertical="center" wrapText="1"/>
    </xf>
    <xf numFmtId="0" fontId="4" fillId="0" borderId="1" xfId="0" applyFont="1" applyBorder="1" applyAlignment="1">
      <alignment vertical="center" wrapText="1"/>
    </xf>
    <xf numFmtId="0" fontId="4" fillId="0" borderId="0" xfId="0" applyFont="1" applyAlignment="1">
      <alignment horizontal="left" vertical="center"/>
    </xf>
    <xf numFmtId="0" fontId="7" fillId="0" borderId="0" xfId="0" applyFont="1" applyAlignment="1">
      <alignment horizontal="left" vertical="center"/>
    </xf>
    <xf numFmtId="0" fontId="5" fillId="0" borderId="0" xfId="17" applyAlignment="1" applyProtection="1">
      <alignment horizontal="left" vertical="center"/>
    </xf>
    <xf numFmtId="0" fontId="4" fillId="0" borderId="1" xfId="0" applyFont="1" applyBorder="1" applyAlignment="1">
      <alignment horizontal="left" vertical="center"/>
    </xf>
    <xf numFmtId="0" fontId="6" fillId="0" borderId="2" xfId="0" applyFont="1" applyBorder="1" applyAlignment="1">
      <alignment horizontal="left" vertical="center"/>
    </xf>
    <xf numFmtId="0" fontId="5" fillId="0" borderId="0" xfId="17" applyBorder="1" applyAlignment="1" applyProtection="1">
      <alignment vertical="center"/>
    </xf>
    <xf numFmtId="164" fontId="4" fillId="0" borderId="0" xfId="0" applyNumberFormat="1" applyFont="1" applyAlignment="1">
      <alignment horizontal="left" vertical="center"/>
    </xf>
    <xf numFmtId="164" fontId="4" fillId="0" borderId="1" xfId="0" applyNumberFormat="1" applyFont="1" applyBorder="1" applyAlignment="1">
      <alignment horizontal="left" vertical="center"/>
    </xf>
    <xf numFmtId="164" fontId="6" fillId="0" borderId="2" xfId="0" applyNumberFormat="1" applyFont="1" applyBorder="1" applyAlignment="1">
      <alignment horizontal="left" vertical="center"/>
    </xf>
    <xf numFmtId="164" fontId="9" fillId="0" borderId="0" xfId="0" applyNumberFormat="1" applyFont="1" applyAlignment="1">
      <alignment horizontal="left" vertical="center"/>
    </xf>
    <xf numFmtId="0" fontId="5" fillId="0" borderId="1" xfId="17" applyBorder="1" applyAlignment="1" applyProtection="1">
      <alignment vertical="center"/>
    </xf>
    <xf numFmtId="0" fontId="4" fillId="0" borderId="0" xfId="0" applyFont="1" applyBorder="1" applyAlignment="1">
      <alignment horizontal="left" vertical="center"/>
    </xf>
    <xf numFmtId="164" fontId="9" fillId="0" borderId="0" xfId="0" applyNumberFormat="1" applyFont="1" applyBorder="1" applyAlignment="1">
      <alignment horizontal="left" vertical="center"/>
    </xf>
    <xf numFmtId="2" fontId="9" fillId="0" borderId="0" xfId="0" applyNumberFormat="1" applyFont="1" applyAlignment="1">
      <alignment horizontal="left"/>
    </xf>
    <xf numFmtId="2" fontId="4" fillId="0" borderId="0" xfId="0" applyNumberFormat="1" applyFont="1" applyBorder="1" applyAlignment="1">
      <alignment horizontal="left" vertical="center"/>
    </xf>
    <xf numFmtId="2" fontId="4" fillId="0" borderId="0" xfId="0" applyNumberFormat="1" applyFont="1" applyAlignment="1">
      <alignment horizontal="left" vertical="center"/>
    </xf>
    <xf numFmtId="2" fontId="9" fillId="0" borderId="1" xfId="0" applyNumberFormat="1" applyFont="1" applyBorder="1" applyAlignment="1">
      <alignment horizontal="left"/>
    </xf>
    <xf numFmtId="2" fontId="4" fillId="0" borderId="1" xfId="0" applyNumberFormat="1" applyFont="1" applyBorder="1" applyAlignment="1">
      <alignment horizontal="left" vertical="center"/>
    </xf>
    <xf numFmtId="2" fontId="9" fillId="0" borderId="0" xfId="0" applyNumberFormat="1" applyFont="1" applyBorder="1" applyAlignment="1">
      <alignment horizontal="left"/>
    </xf>
  </cellXfs>
  <cellStyles count="18">
    <cellStyle name="常规" xfId="0" builtinId="0"/>
    <cellStyle name="超链接" xfId="1" builtinId="8" hidden="1"/>
    <cellStyle name="超链接" xfId="3" builtinId="8" hidden="1"/>
    <cellStyle name="超链接" xfId="5" builtinId="8" hidden="1"/>
    <cellStyle name="超链接" xfId="7" builtinId="8" hidden="1"/>
    <cellStyle name="超链接" xfId="9" builtinId="8" hidden="1"/>
    <cellStyle name="超链接" xfId="11" builtinId="8" hidden="1"/>
    <cellStyle name="超链接" xfId="13" builtinId="8" hidden="1"/>
    <cellStyle name="超链接" xfId="15" builtinId="8" hidden="1"/>
    <cellStyle name="超链接" xfId="17" builtinId="8"/>
    <cellStyle name="已访问的超链接" xfId="2" builtinId="9" hidden="1"/>
    <cellStyle name="已访问的超链接" xfId="4" builtinId="9" hidden="1"/>
    <cellStyle name="已访问的超链接" xfId="6" builtinId="9" hidden="1"/>
    <cellStyle name="已访问的超链接" xfId="8" builtinId="9" hidden="1"/>
    <cellStyle name="已访问的超链接" xfId="10" builtinId="9" hidden="1"/>
    <cellStyle name="已访问的超链接" xfId="12" builtinId="9" hidden="1"/>
    <cellStyle name="已访问的超链接" xfId="14" builtinId="9" hidden="1"/>
    <cellStyle name="已访问的超链接" xfId="16" builtinId="9" hidden="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Tropospheric Temperature Anomalies, 1978-2018</a:t>
            </a:r>
          </a:p>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(University of Alabama data series)  </a:t>
            </a:r>
            <a:endParaRPr lang="zh-CN" altLang="zh-CN" sz="1400">
              <a:effectLst/>
            </a:endParaRP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9.8836352821008347E-2"/>
          <c:y val="3.9469208663976532E-2"/>
          <c:w val="0.869475075665752"/>
          <c:h val="0.91098864079544195"/>
        </c:manualLayout>
      </c:layout>
      <c:barChart>
        <c:barDir val="col"/>
        <c:grouping val="clustered"/>
        <c:varyColors val="0"/>
        <c:ser>
          <c:idx val="0"/>
          <c:order val="0"/>
          <c:spPr>
            <a:solidFill>
              <a:schemeClr val="bg1">
                <a:lumMod val="65000"/>
              </a:schemeClr>
            </a:solidFill>
            <a:ln>
              <a:solidFill>
                <a:schemeClr val="tx1"/>
              </a:solidFill>
            </a:ln>
          </c:spPr>
          <c:invertIfNegative val="0"/>
          <c:dLbls>
            <c:dLbl>
              <c:idx val="0"/>
              <c:layout/>
              <c:tx>
                <c:strRef>
                  <c:f>Alabama!$E$9</c:f>
                  <c:strCache>
                    <c:ptCount val="1"/>
                    <c:pt idx="0">
                      <c:v>1978</c:v>
                    </c:pt>
                  </c:strCache>
                </c:strRef>
              </c:tx>
              <c:showLegendKey val="0"/>
              <c:showVal val="1"/>
              <c:showCatName val="0"/>
              <c:showSerName val="0"/>
              <c:showPercent val="0"/>
              <c:showBubbleSize val="0"/>
              <c:extLst>
                <c:ext xmlns:c15="http://schemas.microsoft.com/office/drawing/2012/chart" uri="{CE6537A1-D6FC-4f65-9D91-7224C49458BB}">
                  <c15:layout/>
                  <c15:dlblFieldTable>
                    <c15:dlblFTEntry>
                      <c15:txfldGUID>{C6ECDE51-9C28-4232-951C-F32A68E5FB3E}</c15:txfldGUID>
                      <c15:f>Alabama!$E$9</c15:f>
                      <c15:dlblFieldTableCache>
                        <c:ptCount val="1"/>
                        <c:pt idx="0">
                          <c:v>1978</c:v>
                        </c:pt>
                      </c15:dlblFieldTableCache>
                    </c15:dlblFTEntry>
                  </c15:dlblFieldTable>
                  <c15:showDataLabelsRange val="0"/>
                </c:ext>
                <c:ext xmlns:c16="http://schemas.microsoft.com/office/drawing/2014/chart" uri="{C3380CC4-5D6E-409C-BE32-E72D297353CC}">
                  <c16:uniqueId val="{00000000-50E8-4942-83A7-B696E6DBE93B}"/>
                </c:ext>
              </c:extLst>
            </c:dLbl>
            <c:dLbl>
              <c:idx val="1"/>
              <c:layout/>
              <c:tx>
                <c:strRef>
                  <c:f>Alabama!$E$10</c:f>
                  <c:strCache>
                    <c:ptCount val="1"/>
                    <c:pt idx="0">
                      <c:v>1979</c:v>
                    </c:pt>
                  </c:strCache>
                </c:strRef>
              </c:tx>
              <c:showLegendKey val="0"/>
              <c:showVal val="1"/>
              <c:showCatName val="0"/>
              <c:showSerName val="0"/>
              <c:showPercent val="0"/>
              <c:showBubbleSize val="0"/>
              <c:extLst>
                <c:ext xmlns:c15="http://schemas.microsoft.com/office/drawing/2012/chart" uri="{CE6537A1-D6FC-4f65-9D91-7224C49458BB}">
                  <c15:layout/>
                  <c15:dlblFieldTable>
                    <c15:dlblFTEntry>
                      <c15:txfldGUID>{BC4907C3-0D8A-4BB4-BD37-2078E1DF41BE}</c15:txfldGUID>
                      <c15:f>Alabama!$E$10</c15:f>
                      <c15:dlblFieldTableCache>
                        <c:ptCount val="1"/>
                        <c:pt idx="0">
                          <c:v>1979</c:v>
                        </c:pt>
                      </c15:dlblFieldTableCache>
                    </c15:dlblFTEntry>
                  </c15:dlblFieldTable>
                  <c15:showDataLabelsRange val="0"/>
                </c:ext>
                <c:ext xmlns:c16="http://schemas.microsoft.com/office/drawing/2014/chart" uri="{C3380CC4-5D6E-409C-BE32-E72D297353CC}">
                  <c16:uniqueId val="{00000000-97E2-46BD-9DE2-9F28AC3F37FC}"/>
                </c:ext>
              </c:extLst>
            </c:dLbl>
            <c:dLbl>
              <c:idx val="3"/>
              <c:layout/>
              <c:tx>
                <c:strRef>
                  <c:f>Alabama!$E$12</c:f>
                  <c:strCache>
                    <c:ptCount val="1"/>
                    <c:pt idx="0">
                      <c:v> </c:v>
                    </c:pt>
                  </c:strCache>
                </c:strRef>
              </c:tx>
              <c:showLegendKey val="0"/>
              <c:showVal val="1"/>
              <c:showCatName val="0"/>
              <c:showSerName val="0"/>
              <c:showPercent val="0"/>
              <c:showBubbleSize val="0"/>
              <c:extLst>
                <c:ext xmlns:c15="http://schemas.microsoft.com/office/drawing/2012/chart" uri="{CE6537A1-D6FC-4f65-9D91-7224C49458BB}">
                  <c15:layout/>
                  <c15:dlblFieldTable>
                    <c15:dlblFTEntry>
                      <c15:txfldGUID>{E2880D9C-EDCF-4904-8DCB-85FF03BC5431}</c15:txfldGUID>
                      <c15:f>Alabama!$E$12</c15:f>
                      <c15:dlblFieldTableCache>
                        <c:ptCount val="1"/>
                        <c:pt idx="0">
                          <c:v> </c:v>
                        </c:pt>
                      </c15:dlblFieldTableCache>
                    </c15:dlblFTEntry>
                  </c15:dlblFieldTable>
                  <c15:showDataLabelsRange val="0"/>
                </c:ext>
                <c:ext xmlns:c16="http://schemas.microsoft.com/office/drawing/2014/chart" uri="{C3380CC4-5D6E-409C-BE32-E72D297353CC}">
                  <c16:uniqueId val="{00000000-F79D-4438-8BEB-9AD3842EB850}"/>
                </c:ext>
              </c:extLst>
            </c:dLbl>
            <c:dLbl>
              <c:idx val="5"/>
              <c:layout/>
              <c:tx>
                <c:strRef>
                  <c:f>Alabama!$E$14</c:f>
                  <c:strCache>
                    <c:ptCount val="1"/>
                    <c:pt idx="0">
                      <c:v>1983</c:v>
                    </c:pt>
                  </c:strCache>
                </c:strRef>
              </c:tx>
              <c:showLegendKey val="0"/>
              <c:showVal val="1"/>
              <c:showCatName val="0"/>
              <c:showSerName val="0"/>
              <c:showPercent val="0"/>
              <c:showBubbleSize val="0"/>
              <c:extLst>
                <c:ext xmlns:c15="http://schemas.microsoft.com/office/drawing/2012/chart" uri="{CE6537A1-D6FC-4f65-9D91-7224C49458BB}">
                  <c15:layout/>
                  <c15:dlblFieldTable>
                    <c15:dlblFTEntry>
                      <c15:txfldGUID>{5DA1CAC9-3BAE-48EB-A5F8-B91F75A3B1A7}</c15:txfldGUID>
                      <c15:f>Alabama!$E$14</c15:f>
                      <c15:dlblFieldTableCache>
                        <c:ptCount val="1"/>
                        <c:pt idx="0">
                          <c:v>1983</c:v>
                        </c:pt>
                      </c15:dlblFieldTableCache>
                    </c15:dlblFTEntry>
                  </c15:dlblFieldTable>
                  <c15:showDataLabelsRange val="0"/>
                </c:ext>
                <c:ext xmlns:c16="http://schemas.microsoft.com/office/drawing/2014/chart" uri="{C3380CC4-5D6E-409C-BE32-E72D297353CC}">
                  <c16:uniqueId val="{00000001-F79D-4438-8BEB-9AD3842EB850}"/>
                </c:ext>
              </c:extLst>
            </c:dLbl>
            <c:dLbl>
              <c:idx val="6"/>
              <c:layout/>
              <c:tx>
                <c:strRef>
                  <c:f>Alabama!$E$15</c:f>
                  <c:strCache>
                    <c:ptCount val="1"/>
                    <c:pt idx="0">
                      <c:v>1984</c:v>
                    </c:pt>
                  </c:strCache>
                </c:strRef>
              </c:tx>
              <c:showLegendKey val="0"/>
              <c:showVal val="1"/>
              <c:showCatName val="0"/>
              <c:showSerName val="0"/>
              <c:showPercent val="0"/>
              <c:showBubbleSize val="0"/>
              <c:extLst>
                <c:ext xmlns:c15="http://schemas.microsoft.com/office/drawing/2012/chart" uri="{CE6537A1-D6FC-4f65-9D91-7224C49458BB}">
                  <c15:layout/>
                  <c15:dlblFieldTable>
                    <c15:dlblFTEntry>
                      <c15:txfldGUID>{5C9276F0-884A-4BD1-82E9-EFF234A2EC4D}</c15:txfldGUID>
                      <c15:f>Alabama!$E$15</c15:f>
                      <c15:dlblFieldTableCache>
                        <c:ptCount val="1"/>
                        <c:pt idx="0">
                          <c:v>1984</c:v>
                        </c:pt>
                      </c15:dlblFieldTableCache>
                    </c15:dlblFTEntry>
                  </c15:dlblFieldTable>
                  <c15:showDataLabelsRange val="0"/>
                </c:ext>
                <c:ext xmlns:c16="http://schemas.microsoft.com/office/drawing/2014/chart" uri="{C3380CC4-5D6E-409C-BE32-E72D297353CC}">
                  <c16:uniqueId val="{00000002-F79D-4438-8BEB-9AD3842EB850}"/>
                </c:ext>
              </c:extLst>
            </c:dLbl>
            <c:dLbl>
              <c:idx val="7"/>
              <c:layout/>
              <c:tx>
                <c:strRef>
                  <c:f>Alabama!$E$16</c:f>
                  <c:strCache>
                    <c:ptCount val="1"/>
                    <c:pt idx="0">
                      <c:v>1985</c:v>
                    </c:pt>
                  </c:strCache>
                </c:strRef>
              </c:tx>
              <c:showLegendKey val="0"/>
              <c:showVal val="1"/>
              <c:showCatName val="0"/>
              <c:showSerName val="0"/>
              <c:showPercent val="0"/>
              <c:showBubbleSize val="0"/>
              <c:extLst>
                <c:ext xmlns:c15="http://schemas.microsoft.com/office/drawing/2012/chart" uri="{CE6537A1-D6FC-4f65-9D91-7224C49458BB}">
                  <c15:layout/>
                  <c15:dlblFieldTable>
                    <c15:dlblFTEntry>
                      <c15:txfldGUID>{84A5FB60-DD0E-4086-AF6E-1020C191BCC8}</c15:txfldGUID>
                      <c15:f>Alabama!$E$16</c15:f>
                      <c15:dlblFieldTableCache>
                        <c:ptCount val="1"/>
                        <c:pt idx="0">
                          <c:v>1985</c:v>
                        </c:pt>
                      </c15:dlblFieldTableCache>
                    </c15:dlblFTEntry>
                  </c15:dlblFieldTable>
                  <c15:showDataLabelsRange val="0"/>
                </c:ext>
                <c:ext xmlns:c16="http://schemas.microsoft.com/office/drawing/2014/chart" uri="{C3380CC4-5D6E-409C-BE32-E72D297353CC}">
                  <c16:uniqueId val="{00000003-F79D-4438-8BEB-9AD3842EB850}"/>
                </c:ext>
              </c:extLst>
            </c:dLbl>
            <c:dLbl>
              <c:idx val="8"/>
              <c:layout/>
              <c:tx>
                <c:strRef>
                  <c:f>Alabama!$E$17</c:f>
                  <c:strCache>
                    <c:ptCount val="1"/>
                    <c:pt idx="0">
                      <c:v>1986</c:v>
                    </c:pt>
                  </c:strCache>
                </c:strRef>
              </c:tx>
              <c:showLegendKey val="0"/>
              <c:showVal val="1"/>
              <c:showCatName val="0"/>
              <c:showSerName val="0"/>
              <c:showPercent val="0"/>
              <c:showBubbleSize val="0"/>
              <c:extLst>
                <c:ext xmlns:c15="http://schemas.microsoft.com/office/drawing/2012/chart" uri="{CE6537A1-D6FC-4f65-9D91-7224C49458BB}">
                  <c15:layout/>
                  <c15:dlblFieldTable>
                    <c15:dlblFTEntry>
                      <c15:txfldGUID>{43EE0ECE-9B34-4971-BD19-AA59983F13F0}</c15:txfldGUID>
                      <c15:f>Alabama!$E$17</c15:f>
                      <c15:dlblFieldTableCache>
                        <c:ptCount val="1"/>
                        <c:pt idx="0">
                          <c:v>1986</c:v>
                        </c:pt>
                      </c15:dlblFieldTableCache>
                    </c15:dlblFTEntry>
                  </c15:dlblFieldTable>
                  <c15:showDataLabelsRange val="0"/>
                </c:ext>
                <c:ext xmlns:c16="http://schemas.microsoft.com/office/drawing/2014/chart" uri="{C3380CC4-5D6E-409C-BE32-E72D297353CC}">
                  <c16:uniqueId val="{00000004-F79D-4438-8BEB-9AD3842EB850}"/>
                </c:ext>
              </c:extLst>
            </c:dLbl>
            <c:dLbl>
              <c:idx val="9"/>
              <c:layout/>
              <c:tx>
                <c:strRef>
                  <c:f>Alabama!$E$18</c:f>
                  <c:strCache>
                    <c:ptCount val="1"/>
                    <c:pt idx="0">
                      <c:v> </c:v>
                    </c:pt>
                  </c:strCache>
                </c:strRef>
              </c:tx>
              <c:showLegendKey val="0"/>
              <c:showVal val="1"/>
              <c:showCatName val="0"/>
              <c:showSerName val="0"/>
              <c:showPercent val="0"/>
              <c:showBubbleSize val="0"/>
              <c:extLst>
                <c:ext xmlns:c15="http://schemas.microsoft.com/office/drawing/2012/chart" uri="{CE6537A1-D6FC-4f65-9D91-7224C49458BB}">
                  <c15:layout/>
                  <c15:dlblFieldTable>
                    <c15:dlblFTEntry>
                      <c15:txfldGUID>{75CBA204-AE60-4EB7-9258-267492E6CD66}</c15:txfldGUID>
                      <c15:f>Alabama!$E$18</c15:f>
                      <c15:dlblFieldTableCache>
                        <c:ptCount val="1"/>
                        <c:pt idx="0">
                          <c:v> </c:v>
                        </c:pt>
                      </c15:dlblFieldTableCache>
                    </c15:dlblFTEntry>
                  </c15:dlblFieldTable>
                  <c15:showDataLabelsRange val="0"/>
                </c:ext>
                <c:ext xmlns:c16="http://schemas.microsoft.com/office/drawing/2014/chart" uri="{C3380CC4-5D6E-409C-BE32-E72D297353CC}">
                  <c16:uniqueId val="{00000005-F79D-4438-8BEB-9AD3842EB850}"/>
                </c:ext>
              </c:extLst>
            </c:dLbl>
            <c:dLbl>
              <c:idx val="11"/>
              <c:layout/>
              <c:tx>
                <c:strRef>
                  <c:f>Alabama!$E$20</c:f>
                  <c:strCache>
                    <c:ptCount val="1"/>
                    <c:pt idx="0">
                      <c:v> </c:v>
                    </c:pt>
                  </c:strCache>
                </c:strRef>
              </c:tx>
              <c:showLegendKey val="0"/>
              <c:showVal val="1"/>
              <c:showCatName val="0"/>
              <c:showSerName val="0"/>
              <c:showPercent val="0"/>
              <c:showBubbleSize val="0"/>
              <c:extLst>
                <c:ext xmlns:c15="http://schemas.microsoft.com/office/drawing/2012/chart" uri="{CE6537A1-D6FC-4f65-9D91-7224C49458BB}">
                  <c15:layout/>
                  <c15:dlblFieldTable>
                    <c15:dlblFTEntry>
                      <c15:txfldGUID>{676FCDC5-C481-4B72-A5E3-70B7865BFD5F}</c15:txfldGUID>
                      <c15:f>Alabama!$E$20</c15:f>
                      <c15:dlblFieldTableCache>
                        <c:ptCount val="1"/>
                        <c:pt idx="0">
                          <c:v> </c:v>
                        </c:pt>
                      </c15:dlblFieldTableCache>
                    </c15:dlblFTEntry>
                  </c15:dlblFieldTable>
                  <c15:showDataLabelsRange val="0"/>
                </c:ext>
                <c:ext xmlns:c16="http://schemas.microsoft.com/office/drawing/2014/chart" uri="{C3380CC4-5D6E-409C-BE32-E72D297353CC}">
                  <c16:uniqueId val="{00000006-F79D-4438-8BEB-9AD3842EB850}"/>
                </c:ext>
              </c:extLst>
            </c:dLbl>
            <c:dLbl>
              <c:idx val="14"/>
              <c:layout/>
              <c:tx>
                <c:strRef>
                  <c:f>Alabama!$E$23</c:f>
                  <c:strCache>
                    <c:ptCount val="1"/>
                    <c:pt idx="0">
                      <c:v> </c:v>
                    </c:pt>
                  </c:strCache>
                </c:strRef>
              </c:tx>
              <c:showLegendKey val="0"/>
              <c:showVal val="1"/>
              <c:showCatName val="0"/>
              <c:showSerName val="0"/>
              <c:showPercent val="0"/>
              <c:showBubbleSize val="0"/>
              <c:extLst>
                <c:ext xmlns:c15="http://schemas.microsoft.com/office/drawing/2012/chart" uri="{CE6537A1-D6FC-4f65-9D91-7224C49458BB}">
                  <c15:layout/>
                  <c15:dlblFieldTable>
                    <c15:dlblFTEntry>
                      <c15:txfldGUID>{34A31BAA-E045-438B-90FA-20A35E71CD9F}</c15:txfldGUID>
                      <c15:f>Alabama!$E$23</c15:f>
                      <c15:dlblFieldTableCache>
                        <c:ptCount val="1"/>
                        <c:pt idx="0">
                          <c:v> </c:v>
                        </c:pt>
                      </c15:dlblFieldTableCache>
                    </c15:dlblFTEntry>
                  </c15:dlblFieldTable>
                  <c15:showDataLabelsRange val="0"/>
                </c:ext>
                <c:ext xmlns:c16="http://schemas.microsoft.com/office/drawing/2014/chart" uri="{C3380CC4-5D6E-409C-BE32-E72D297353CC}">
                  <c16:uniqueId val="{00000007-F79D-4438-8BEB-9AD3842EB850}"/>
                </c:ext>
              </c:extLst>
            </c:dLbl>
            <c:dLbl>
              <c:idx val="19"/>
              <c:layout/>
              <c:tx>
                <c:strRef>
                  <c:f>Alabama!$E$28</c:f>
                  <c:strCache>
                    <c:ptCount val="1"/>
                    <c:pt idx="0">
                      <c:v>1997</c:v>
                    </c:pt>
                  </c:strCache>
                </c:strRef>
              </c:tx>
              <c:showLegendKey val="0"/>
              <c:showVal val="1"/>
              <c:showCatName val="0"/>
              <c:showSerName val="0"/>
              <c:showPercent val="0"/>
              <c:showBubbleSize val="0"/>
              <c:extLst>
                <c:ext xmlns:c15="http://schemas.microsoft.com/office/drawing/2012/chart" uri="{CE6537A1-D6FC-4f65-9D91-7224C49458BB}">
                  <c15:layout/>
                  <c15:dlblFieldTable>
                    <c15:dlblFTEntry>
                      <c15:txfldGUID>{FE8914A3-530C-4585-B222-4450563D203F}</c15:txfldGUID>
                      <c15:f>Alabama!$E$28</c15:f>
                      <c15:dlblFieldTableCache>
                        <c:ptCount val="1"/>
                        <c:pt idx="0">
                          <c:v>1997</c:v>
                        </c:pt>
                      </c15:dlblFieldTableCache>
                    </c15:dlblFTEntry>
                  </c15:dlblFieldTable>
                  <c15:showDataLabelsRange val="0"/>
                </c:ext>
                <c:ext xmlns:c16="http://schemas.microsoft.com/office/drawing/2014/chart" uri="{C3380CC4-5D6E-409C-BE32-E72D297353CC}">
                  <c16:uniqueId val="{00000008-F79D-4438-8BEB-9AD3842EB850}"/>
                </c:ext>
              </c:extLst>
            </c:dLbl>
            <c:dLbl>
              <c:idx val="20"/>
              <c:layout/>
              <c:tx>
                <c:strRef>
                  <c:f>Alabama!$E$29</c:f>
                  <c:strCache>
                    <c:ptCount val="1"/>
                    <c:pt idx="0">
                      <c:v>1998</c:v>
                    </c:pt>
                  </c:strCache>
                </c:strRef>
              </c:tx>
              <c:showLegendKey val="0"/>
              <c:showVal val="1"/>
              <c:showCatName val="0"/>
              <c:showSerName val="0"/>
              <c:showPercent val="0"/>
              <c:showBubbleSize val="0"/>
              <c:extLst>
                <c:ext xmlns:c15="http://schemas.microsoft.com/office/drawing/2012/chart" uri="{CE6537A1-D6FC-4f65-9D91-7224C49458BB}">
                  <c15:layout/>
                  <c15:dlblFieldTable>
                    <c15:dlblFTEntry>
                      <c15:txfldGUID>{70EC86BE-CCD3-4D48-809E-6E1CD0386474}</c15:txfldGUID>
                      <c15:f>Alabama!$E$29</c15:f>
                      <c15:dlblFieldTableCache>
                        <c:ptCount val="1"/>
                        <c:pt idx="0">
                          <c:v>1998</c:v>
                        </c:pt>
                      </c15:dlblFieldTableCache>
                    </c15:dlblFTEntry>
                  </c15:dlblFieldTable>
                  <c15:showDataLabelsRange val="0"/>
                </c:ext>
                <c:ext xmlns:c16="http://schemas.microsoft.com/office/drawing/2014/chart" uri="{C3380CC4-5D6E-409C-BE32-E72D297353CC}">
                  <c16:uniqueId val="{00000002-8EC3-465E-ACED-F0785D907A3E}"/>
                </c:ext>
              </c:extLst>
            </c:dLbl>
            <c:dLbl>
              <c:idx val="21"/>
              <c:layout/>
              <c:tx>
                <c:strRef>
                  <c:f>Alabama!$E$30</c:f>
                  <c:strCache>
                    <c:ptCount val="1"/>
                    <c:pt idx="0">
                      <c:v>1999</c:v>
                    </c:pt>
                  </c:strCache>
                </c:strRef>
              </c:tx>
              <c:showLegendKey val="0"/>
              <c:showVal val="1"/>
              <c:showCatName val="0"/>
              <c:showSerName val="0"/>
              <c:showPercent val="0"/>
              <c:showBubbleSize val="0"/>
              <c:extLst>
                <c:ext xmlns:c15="http://schemas.microsoft.com/office/drawing/2012/chart" uri="{CE6537A1-D6FC-4f65-9D91-7224C49458BB}">
                  <c15:layout/>
                  <c15:dlblFieldTable>
                    <c15:dlblFTEntry>
                      <c15:txfldGUID>{7DB17874-3756-4ABD-A72A-1BF8AD76BCDF}</c15:txfldGUID>
                      <c15:f>Alabama!$E$30</c15:f>
                      <c15:dlblFieldTableCache>
                        <c:ptCount val="1"/>
                        <c:pt idx="0">
                          <c:v>1999</c:v>
                        </c:pt>
                      </c15:dlblFieldTableCache>
                    </c15:dlblFTEntry>
                  </c15:dlblFieldTable>
                  <c15:showDataLabelsRange val="0"/>
                </c:ext>
                <c:ext xmlns:c16="http://schemas.microsoft.com/office/drawing/2014/chart" uri="{C3380CC4-5D6E-409C-BE32-E72D297353CC}">
                  <c16:uniqueId val="{00000009-F79D-4438-8BEB-9AD3842EB850}"/>
                </c:ext>
              </c:extLst>
            </c:dLbl>
            <c:dLbl>
              <c:idx val="25"/>
              <c:layout/>
              <c:tx>
                <c:strRef>
                  <c:f>Alabama!$E$34</c:f>
                  <c:strCache>
                    <c:ptCount val="1"/>
                    <c:pt idx="0">
                      <c:v>2003</c:v>
                    </c:pt>
                  </c:strCache>
                </c:strRef>
              </c:tx>
              <c:showLegendKey val="0"/>
              <c:showVal val="1"/>
              <c:showCatName val="0"/>
              <c:showSerName val="0"/>
              <c:showPercent val="0"/>
              <c:showBubbleSize val="0"/>
              <c:extLst>
                <c:ext xmlns:c15="http://schemas.microsoft.com/office/drawing/2012/chart" uri="{CE6537A1-D6FC-4f65-9D91-7224C49458BB}">
                  <c15:layout/>
                  <c15:dlblFieldTable>
                    <c15:dlblFTEntry>
                      <c15:txfldGUID>{18C92F45-5BFA-4DFE-ADC9-9722980B8CAF}</c15:txfldGUID>
                      <c15:f>Alabama!$E$34</c15:f>
                      <c15:dlblFieldTableCache>
                        <c:ptCount val="1"/>
                        <c:pt idx="0">
                          <c:v>2003</c:v>
                        </c:pt>
                      </c15:dlblFieldTableCache>
                    </c15:dlblFTEntry>
                  </c15:dlblFieldTable>
                  <c15:showDataLabelsRange val="0"/>
                </c:ext>
                <c:ext xmlns:c16="http://schemas.microsoft.com/office/drawing/2014/chart" uri="{C3380CC4-5D6E-409C-BE32-E72D297353CC}">
                  <c16:uniqueId val="{0000000A-F79D-4438-8BEB-9AD3842EB850}"/>
                </c:ext>
              </c:extLst>
            </c:dLbl>
            <c:dLbl>
              <c:idx val="30"/>
              <c:layout/>
              <c:tx>
                <c:strRef>
                  <c:f>Alabama!$E$39</c:f>
                  <c:strCache>
                    <c:ptCount val="1"/>
                    <c:pt idx="0">
                      <c:v> </c:v>
                    </c:pt>
                  </c:strCache>
                </c:strRef>
              </c:tx>
              <c:showLegendKey val="0"/>
              <c:showVal val="1"/>
              <c:showCatName val="0"/>
              <c:showSerName val="0"/>
              <c:showPercent val="0"/>
              <c:showBubbleSize val="0"/>
              <c:extLst>
                <c:ext xmlns:c15="http://schemas.microsoft.com/office/drawing/2012/chart" uri="{CE6537A1-D6FC-4f65-9D91-7224C49458BB}">
                  <c15:layout/>
                  <c15:dlblFieldTable>
                    <c15:dlblFTEntry>
                      <c15:txfldGUID>{0BA0C56D-454E-468D-9A67-806D6DBCEA24}</c15:txfldGUID>
                      <c15:f>Alabama!$E$39</c15:f>
                      <c15:dlblFieldTableCache>
                        <c:ptCount val="1"/>
                        <c:pt idx="0">
                          <c:v> </c:v>
                        </c:pt>
                      </c15:dlblFieldTableCache>
                    </c15:dlblFTEntry>
                  </c15:dlblFieldTable>
                  <c15:showDataLabelsRange val="0"/>
                </c:ext>
                <c:ext xmlns:c16="http://schemas.microsoft.com/office/drawing/2014/chart" uri="{C3380CC4-5D6E-409C-BE32-E72D297353CC}">
                  <c16:uniqueId val="{00000003-1ACD-4A84-AC79-B4F48FA0C150}"/>
                </c:ext>
              </c:extLst>
            </c:dLbl>
            <c:dLbl>
              <c:idx val="32"/>
              <c:layout/>
              <c:tx>
                <c:strRef>
                  <c:f>Alabama!$E$41</c:f>
                  <c:strCache>
                    <c:ptCount val="1"/>
                    <c:pt idx="0">
                      <c:v>2010</c:v>
                    </c:pt>
                  </c:strCache>
                </c:strRef>
              </c:tx>
              <c:showLegendKey val="0"/>
              <c:showVal val="1"/>
              <c:showCatName val="0"/>
              <c:showSerName val="0"/>
              <c:showPercent val="0"/>
              <c:showBubbleSize val="0"/>
              <c:extLst>
                <c:ext xmlns:c15="http://schemas.microsoft.com/office/drawing/2012/chart" uri="{CE6537A1-D6FC-4f65-9D91-7224C49458BB}">
                  <c15:layout/>
                  <c15:dlblFieldTable>
                    <c15:dlblFTEntry>
                      <c15:txfldGUID>{90A2CA8E-AF76-4EFE-8EA2-88047103267C}</c15:txfldGUID>
                      <c15:f>Alabama!$E$41</c15:f>
                      <c15:dlblFieldTableCache>
                        <c:ptCount val="1"/>
                        <c:pt idx="0">
                          <c:v>2010</c:v>
                        </c:pt>
                      </c15:dlblFieldTableCache>
                    </c15:dlblFTEntry>
                  </c15:dlblFieldTable>
                  <c15:showDataLabelsRange val="0"/>
                </c:ext>
                <c:ext xmlns:c16="http://schemas.microsoft.com/office/drawing/2014/chart" uri="{C3380CC4-5D6E-409C-BE32-E72D297353CC}">
                  <c16:uniqueId val="{00000007-CA85-44CB-A1C1-D2209463B69B}"/>
                </c:ext>
              </c:extLst>
            </c:dLbl>
            <c:dLbl>
              <c:idx val="33"/>
              <c:layout/>
              <c:tx>
                <c:strRef>
                  <c:f>Alabama!$E$42</c:f>
                  <c:strCache>
                    <c:ptCount val="1"/>
                    <c:pt idx="0">
                      <c:v> </c:v>
                    </c:pt>
                  </c:strCache>
                </c:strRef>
              </c:tx>
              <c:showLegendKey val="0"/>
              <c:showVal val="1"/>
              <c:showCatName val="0"/>
              <c:showSerName val="0"/>
              <c:showPercent val="0"/>
              <c:showBubbleSize val="0"/>
              <c:extLst>
                <c:ext xmlns:c15="http://schemas.microsoft.com/office/drawing/2012/chart" uri="{CE6537A1-D6FC-4f65-9D91-7224C49458BB}">
                  <c15:layout/>
                  <c15:dlblFieldTable>
                    <c15:dlblFTEntry>
                      <c15:txfldGUID>{C0F36A97-FD34-48B0-9E39-E5D1DC610E43}</c15:txfldGUID>
                      <c15:f>Alabama!$E$42</c15:f>
                      <c15:dlblFieldTableCache>
                        <c:ptCount val="1"/>
                        <c:pt idx="0">
                          <c:v> </c:v>
                        </c:pt>
                      </c15:dlblFieldTableCache>
                    </c15:dlblFTEntry>
                  </c15:dlblFieldTable>
                  <c15:showDataLabelsRange val="0"/>
                </c:ext>
                <c:ext xmlns:c16="http://schemas.microsoft.com/office/drawing/2014/chart" uri="{C3380CC4-5D6E-409C-BE32-E72D297353CC}">
                  <c16:uniqueId val="{00000001-97E2-46BD-9DE2-9F28AC3F37FC}"/>
                </c:ext>
              </c:extLst>
            </c:dLbl>
            <c:dLbl>
              <c:idx val="35"/>
              <c:layout/>
              <c:tx>
                <c:strRef>
                  <c:f>Alabama!$E$44</c:f>
                  <c:strCache>
                    <c:ptCount val="1"/>
                    <c:pt idx="0">
                      <c:v> </c:v>
                    </c:pt>
                  </c:strCache>
                </c:strRef>
              </c:tx>
              <c:showLegendKey val="0"/>
              <c:showVal val="1"/>
              <c:showCatName val="0"/>
              <c:showSerName val="0"/>
              <c:showPercent val="0"/>
              <c:showBubbleSize val="0"/>
              <c:extLst>
                <c:ext xmlns:c15="http://schemas.microsoft.com/office/drawing/2012/chart" uri="{CE6537A1-D6FC-4f65-9D91-7224C49458BB}">
                  <c15:layout/>
                  <c15:dlblFieldTable>
                    <c15:dlblFTEntry>
                      <c15:txfldGUID>{019418EE-274D-46DD-8B7D-7F22179A062D}</c15:txfldGUID>
                      <c15:f>Alabama!$E$44</c15:f>
                      <c15:dlblFieldTableCache>
                        <c:ptCount val="1"/>
                        <c:pt idx="0">
                          <c:v> </c:v>
                        </c:pt>
                      </c15:dlblFieldTableCache>
                    </c15:dlblFTEntry>
                  </c15:dlblFieldTable>
                  <c15:showDataLabelsRange val="0"/>
                </c:ext>
                <c:ext xmlns:c16="http://schemas.microsoft.com/office/drawing/2014/chart" uri="{C3380CC4-5D6E-409C-BE32-E72D297353CC}">
                  <c16:uniqueId val="{00000004-1ACD-4A84-AC79-B4F48FA0C150}"/>
                </c:ext>
              </c:extLst>
            </c:dLbl>
            <c:dLbl>
              <c:idx val="38"/>
              <c:layout/>
              <c:tx>
                <c:strRef>
                  <c:f>Alabama!$E$47</c:f>
                  <c:strCache>
                    <c:ptCount val="1"/>
                    <c:pt idx="0">
                      <c:v>2016</c:v>
                    </c:pt>
                  </c:strCache>
                </c:strRef>
              </c:tx>
              <c:showLegendKey val="0"/>
              <c:showVal val="1"/>
              <c:showCatName val="0"/>
              <c:showSerName val="0"/>
              <c:showPercent val="0"/>
              <c:showBubbleSize val="0"/>
              <c:extLst>
                <c:ext xmlns:c15="http://schemas.microsoft.com/office/drawing/2012/chart" uri="{CE6537A1-D6FC-4f65-9D91-7224C49458BB}">
                  <c15:layout/>
                  <c15:dlblFieldTable>
                    <c15:dlblFTEntry>
                      <c15:txfldGUID>{E5E3FBCA-387E-4444-A69C-B992B9413B6D}</c15:txfldGUID>
                      <c15:f>Alabama!$E$47</c15:f>
                      <c15:dlblFieldTableCache>
                        <c:ptCount val="1"/>
                        <c:pt idx="0">
                          <c:v>2016</c:v>
                        </c:pt>
                      </c15:dlblFieldTableCache>
                    </c15:dlblFTEntry>
                  </c15:dlblFieldTable>
                  <c15:showDataLabelsRange val="0"/>
                </c:ext>
                <c:ext xmlns:c16="http://schemas.microsoft.com/office/drawing/2014/chart" uri="{C3380CC4-5D6E-409C-BE32-E72D297353CC}">
                  <c16:uniqueId val="{00000009-CA85-44CB-A1C1-D2209463B69B}"/>
                </c:ext>
              </c:extLst>
            </c:dLbl>
            <c:dLbl>
              <c:idx val="39"/>
              <c:layout/>
              <c:tx>
                <c:strRef>
                  <c:f>Alabama!$E$48</c:f>
                  <c:strCache>
                    <c:ptCount val="1"/>
                    <c:pt idx="0">
                      <c:v>2017</c:v>
                    </c:pt>
                  </c:strCache>
                </c:strRef>
              </c:tx>
              <c:showLegendKey val="0"/>
              <c:showVal val="1"/>
              <c:showCatName val="0"/>
              <c:showSerName val="0"/>
              <c:showPercent val="0"/>
              <c:showBubbleSize val="0"/>
              <c:extLst>
                <c:ext xmlns:c15="http://schemas.microsoft.com/office/drawing/2012/chart" uri="{CE6537A1-D6FC-4f65-9D91-7224C49458BB}">
                  <c15:layout/>
                  <c15:dlblFieldTable>
                    <c15:dlblFTEntry>
                      <c15:txfldGUID>{EB4A9CF7-19DD-4CD0-B431-4D6012325E56}</c15:txfldGUID>
                      <c15:f>Alabama!$E$48</c15:f>
                      <c15:dlblFieldTableCache>
                        <c:ptCount val="1"/>
                        <c:pt idx="0">
                          <c:v>2017</c:v>
                        </c:pt>
                      </c15:dlblFieldTableCache>
                    </c15:dlblFTEntry>
                  </c15:dlblFieldTable>
                  <c15:showDataLabelsRange val="0"/>
                </c:ext>
                <c:ext xmlns:c16="http://schemas.microsoft.com/office/drawing/2014/chart" uri="{C3380CC4-5D6E-409C-BE32-E72D297353CC}">
                  <c16:uniqueId val="{00000002-97E2-46BD-9DE2-9F28AC3F37FC}"/>
                </c:ext>
              </c:extLst>
            </c:dLbl>
            <c:dLbl>
              <c:idx val="40"/>
              <c:layout/>
              <c:tx>
                <c:strRef>
                  <c:f>Alabama!$E$49</c:f>
                  <c:strCache>
                    <c:ptCount val="1"/>
                    <c:pt idx="0">
                      <c:v>2018</c:v>
                    </c:pt>
                  </c:strCache>
                </c:strRef>
              </c:tx>
              <c:showLegendKey val="0"/>
              <c:showVal val="1"/>
              <c:showCatName val="0"/>
              <c:showSerName val="0"/>
              <c:showPercent val="0"/>
              <c:showBubbleSize val="0"/>
              <c:extLst>
                <c:ext xmlns:c15="http://schemas.microsoft.com/office/drawing/2012/chart" uri="{CE6537A1-D6FC-4f65-9D91-7224C49458BB}">
                  <c15:layout/>
                  <c15:dlblFieldTable>
                    <c15:dlblFTEntry>
                      <c15:txfldGUID>{F7031076-D511-4F5A-85AC-B2D847F2D455}</c15:txfldGUID>
                      <c15:f>Alabama!$E$49</c15:f>
                      <c15:dlblFieldTableCache>
                        <c:ptCount val="1"/>
                        <c:pt idx="0">
                          <c:v>2018</c:v>
                        </c:pt>
                      </c15:dlblFieldTableCache>
                    </c15:dlblFTEntry>
                  </c15:dlblFieldTable>
                  <c15:showDataLabelsRange val="0"/>
                </c:ext>
                <c:ext xmlns:c16="http://schemas.microsoft.com/office/drawing/2014/chart" uri="{C3380CC4-5D6E-409C-BE32-E72D297353CC}">
                  <c16:uniqueId val="{00000007-1ACD-4A84-AC79-B4F48FA0C150}"/>
                </c:ext>
              </c:extLst>
            </c:dLbl>
            <c:dLbl>
              <c:idx val="41"/>
              <c:layout/>
              <c:tx>
                <c:strRef>
                  <c:f>Alabama!$E$50</c:f>
                  <c:strCache>
                    <c:ptCount val="1"/>
                    <c:pt idx="0">
                      <c:v>2019</c:v>
                    </c:pt>
                  </c:strCache>
                </c:strRef>
              </c:tx>
              <c:showLegendKey val="0"/>
              <c:showVal val="1"/>
              <c:showCatName val="0"/>
              <c:showSerName val="0"/>
              <c:showPercent val="0"/>
              <c:showBubbleSize val="0"/>
              <c:extLst>
                <c:ext xmlns:c15="http://schemas.microsoft.com/office/drawing/2012/chart" uri="{CE6537A1-D6FC-4f65-9D91-7224C49458BB}">
                  <c15:layout/>
                  <c15:dlblFieldTable>
                    <c15:dlblFTEntry>
                      <c15:txfldGUID>{84204A73-BDE8-40E8-9D0C-32AB83AD8E4E}</c15:txfldGUID>
                      <c15:f>Alabama!$E$50</c15:f>
                      <c15:dlblFieldTableCache>
                        <c:ptCount val="1"/>
                        <c:pt idx="0">
                          <c:v>2019</c:v>
                        </c:pt>
                      </c15:dlblFieldTableCache>
                    </c15:dlblFTEntry>
                  </c15:dlblFieldTable>
                  <c15:showDataLabelsRange val="0"/>
                </c:ext>
                <c:ext xmlns:c16="http://schemas.microsoft.com/office/drawing/2014/chart" uri="{C3380CC4-5D6E-409C-BE32-E72D297353CC}">
                  <c16:uniqueId val="{0000000B-F79D-4438-8BEB-9AD3842EB85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numRef>
              <c:f>Alabama!$A$9:$A$50</c:f>
              <c:numCache>
                <c:formatCode>General</c:formatCode>
                <c:ptCount val="42"/>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pt idx="33">
                  <c:v>2011</c:v>
                </c:pt>
                <c:pt idx="34">
                  <c:v>2012</c:v>
                </c:pt>
                <c:pt idx="35">
                  <c:v>2013</c:v>
                </c:pt>
                <c:pt idx="36">
                  <c:v>2014</c:v>
                </c:pt>
                <c:pt idx="37">
                  <c:v>2015</c:v>
                </c:pt>
                <c:pt idx="38">
                  <c:v>2016</c:v>
                </c:pt>
                <c:pt idx="39">
                  <c:v>2017</c:v>
                </c:pt>
                <c:pt idx="40">
                  <c:v>2018</c:v>
                </c:pt>
                <c:pt idx="41">
                  <c:v>2019</c:v>
                </c:pt>
              </c:numCache>
            </c:numRef>
          </c:cat>
          <c:val>
            <c:numRef>
              <c:f>Alabama!$C$9:$C$50</c:f>
              <c:numCache>
                <c:formatCode>0.00</c:formatCode>
                <c:ptCount val="42"/>
                <c:pt idx="0">
                  <c:v>-0.36</c:v>
                </c:pt>
                <c:pt idx="1">
                  <c:v>-0.20916666666666664</c:v>
                </c:pt>
                <c:pt idx="2">
                  <c:v>-4.2500000000000003E-2</c:v>
                </c:pt>
                <c:pt idx="3">
                  <c:v>-0.11083333333333333</c:v>
                </c:pt>
                <c:pt idx="4">
                  <c:v>-0.29583333333333334</c:v>
                </c:pt>
                <c:pt idx="5">
                  <c:v>-4.1666666666666664E-2</c:v>
                </c:pt>
                <c:pt idx="6">
                  <c:v>-0.23749999999999996</c:v>
                </c:pt>
                <c:pt idx="7">
                  <c:v>-0.36166666666666664</c:v>
                </c:pt>
                <c:pt idx="8">
                  <c:v>-0.2183333333333333</c:v>
                </c:pt>
                <c:pt idx="9">
                  <c:v>4.9166666666666671E-2</c:v>
                </c:pt>
                <c:pt idx="10">
                  <c:v>3.9166666666666655E-2</c:v>
                </c:pt>
                <c:pt idx="11">
                  <c:v>-0.2091666666666667</c:v>
                </c:pt>
                <c:pt idx="12">
                  <c:v>1.2499999999999999E-2</c:v>
                </c:pt>
                <c:pt idx="13">
                  <c:v>1.9166666666666665E-2</c:v>
                </c:pt>
                <c:pt idx="14">
                  <c:v>-0.28000000000000008</c:v>
                </c:pt>
                <c:pt idx="15">
                  <c:v>-0.20333333333333337</c:v>
                </c:pt>
                <c:pt idx="16">
                  <c:v>-6.4166666666666664E-2</c:v>
                </c:pt>
                <c:pt idx="17">
                  <c:v>6.9166666666666668E-2</c:v>
                </c:pt>
                <c:pt idx="18">
                  <c:v>-7.5000000000000023E-3</c:v>
                </c:pt>
                <c:pt idx="19">
                  <c:v>-5.8333333333333388E-3</c:v>
                </c:pt>
                <c:pt idx="20">
                  <c:v>0.4825000000000001</c:v>
                </c:pt>
                <c:pt idx="21">
                  <c:v>-1.5833333333333331E-2</c:v>
                </c:pt>
                <c:pt idx="22">
                  <c:v>-2.0833333333333332E-2</c:v>
                </c:pt>
                <c:pt idx="23">
                  <c:v>0.11583333333333333</c:v>
                </c:pt>
                <c:pt idx="24">
                  <c:v>0.21666666666666665</c:v>
                </c:pt>
                <c:pt idx="25">
                  <c:v>0.18583333333333338</c:v>
                </c:pt>
                <c:pt idx="26">
                  <c:v>8.0833333333333354E-2</c:v>
                </c:pt>
                <c:pt idx="27">
                  <c:v>0.19833333333333333</c:v>
                </c:pt>
                <c:pt idx="28">
                  <c:v>0.1125</c:v>
                </c:pt>
                <c:pt idx="29">
                  <c:v>0.15916666666666668</c:v>
                </c:pt>
                <c:pt idx="30">
                  <c:v>-0.10166666666666667</c:v>
                </c:pt>
                <c:pt idx="31">
                  <c:v>9.9166666666666667E-2</c:v>
                </c:pt>
                <c:pt idx="32">
                  <c:v>0.34333333333333327</c:v>
                </c:pt>
                <c:pt idx="33">
                  <c:v>3.0000000000000002E-2</c:v>
                </c:pt>
                <c:pt idx="34">
                  <c:v>6.7499999999999991E-2</c:v>
                </c:pt>
                <c:pt idx="35">
                  <c:v>0.14249999999999999</c:v>
                </c:pt>
                <c:pt idx="36">
                  <c:v>0.18333333333333335</c:v>
                </c:pt>
                <c:pt idx="37">
                  <c:v>0.27249999999999996</c:v>
                </c:pt>
                <c:pt idx="38">
                  <c:v>0.51833333333333342</c:v>
                </c:pt>
                <c:pt idx="39">
                  <c:v>0.38083333333333336</c:v>
                </c:pt>
                <c:pt idx="40">
                  <c:v>0.22666666666666666</c:v>
                </c:pt>
                <c:pt idx="41">
                  <c:v>0.37</c:v>
                </c:pt>
              </c:numCache>
            </c:numRef>
          </c:val>
          <c:extLst>
            <c:ext xmlns:c16="http://schemas.microsoft.com/office/drawing/2014/chart" uri="{C3380CC4-5D6E-409C-BE32-E72D297353CC}">
              <c16:uniqueId val="{0000003C-50E8-4942-83A7-B696E6DBE93B}"/>
            </c:ext>
          </c:extLst>
        </c:ser>
        <c:dLbls>
          <c:showLegendKey val="0"/>
          <c:showVal val="0"/>
          <c:showCatName val="0"/>
          <c:showSerName val="0"/>
          <c:showPercent val="0"/>
          <c:showBubbleSize val="0"/>
        </c:dLbls>
        <c:gapWidth val="150"/>
        <c:axId val="2117735096"/>
        <c:axId val="-2113833176"/>
      </c:barChart>
      <c:catAx>
        <c:axId val="2117735096"/>
        <c:scaling>
          <c:orientation val="minMax"/>
        </c:scaling>
        <c:delete val="0"/>
        <c:axPos val="b"/>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Year</a:t>
                </a:r>
              </a:p>
            </c:rich>
          </c:tx>
          <c:layout>
            <c:manualLayout>
              <c:xMode val="edge"/>
              <c:yMode val="edge"/>
              <c:x val="0.93135611893592418"/>
              <c:y val="0.57731819242615434"/>
            </c:manualLayout>
          </c:layout>
          <c:overlay val="0"/>
        </c:title>
        <c:numFmt formatCode="General" sourceLinked="1"/>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 val="autoZero"/>
        <c:auto val="1"/>
        <c:lblAlgn val="ctr"/>
        <c:lblOffset val="100"/>
        <c:tickLblSkip val="3"/>
        <c:tickMarkSkip val="3"/>
        <c:noMultiLvlLbl val="1"/>
      </c:catAx>
      <c:valAx>
        <c:axId val="-2113833176"/>
        <c:scaling>
          <c:orientation val="minMax"/>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Deviation from the 1981-2010 global norm (dgrees celsius)</a:t>
                </a:r>
                <a:endParaRPr lang="zh-CN" altLang="zh-CN" sz="1200">
                  <a:effectLst/>
                </a:endParaRPr>
              </a:p>
            </c:rich>
          </c:tx>
          <c:layout>
            <c:manualLayout>
              <c:xMode val="edge"/>
              <c:yMode val="edge"/>
              <c:x val="0"/>
              <c:y val="0.28421204021264657"/>
            </c:manualLayout>
          </c:layout>
          <c:overlay val="0"/>
        </c:title>
        <c:numFmt formatCode="0.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 val="autoZero"/>
        <c:crossBetween val="between"/>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Annual average world land and ocean temperatures</a:t>
            </a:r>
            <a:endParaRPr lang="zh-CN" altLang="zh-CN" sz="1400">
              <a:effectLst/>
            </a:endParaRPr>
          </a:p>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1880-2018 (NASA, USA)  </a:t>
            </a:r>
            <a:endParaRPr lang="zh-CN" altLang="zh-CN" sz="1400">
              <a:effectLst/>
            </a:endParaRP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9.8836352821008347E-2"/>
          <c:y val="3.9469208663976532E-2"/>
          <c:w val="0.869475075665752"/>
          <c:h val="0.91098864079544195"/>
        </c:manualLayout>
      </c:layout>
      <c:barChart>
        <c:barDir val="col"/>
        <c:grouping val="clustered"/>
        <c:varyColors val="0"/>
        <c:ser>
          <c:idx val="0"/>
          <c:order val="0"/>
          <c:spPr>
            <a:solidFill>
              <a:schemeClr val="bg1">
                <a:lumMod val="65000"/>
              </a:schemeClr>
            </a:solidFill>
            <a:ln>
              <a:solidFill>
                <a:schemeClr val="tx1"/>
              </a:solidFill>
            </a:ln>
          </c:spPr>
          <c:invertIfNegative val="0"/>
          <c:dLbls>
            <c:dLbl>
              <c:idx val="0"/>
              <c:layout/>
              <c:tx>
                <c:strRef>
                  <c:f>NASA!$D$9</c:f>
                  <c:strCache>
                    <c:ptCount val="1"/>
                    <c:pt idx="0">
                      <c:v> </c:v>
                    </c:pt>
                  </c:strCache>
                </c:strRef>
              </c:tx>
              <c:showLegendKey val="0"/>
              <c:showVal val="1"/>
              <c:showCatName val="0"/>
              <c:showSerName val="0"/>
              <c:showPercent val="0"/>
              <c:showBubbleSize val="0"/>
              <c:extLst>
                <c:ext xmlns:c15="http://schemas.microsoft.com/office/drawing/2012/chart" uri="{CE6537A1-D6FC-4f65-9D91-7224C49458BB}">
                  <c15:layout/>
                  <c15:dlblFieldTable>
                    <c15:dlblFTEntry>
                      <c15:txfldGUID>{52BEB1E9-4DEF-49C9-AF56-082DEB74D3A3}</c15:txfldGUID>
                      <c15:f>NASA!$D$9</c15:f>
                      <c15:dlblFieldTableCache>
                        <c:ptCount val="1"/>
                        <c:pt idx="0">
                          <c:v> </c:v>
                        </c:pt>
                      </c15:dlblFieldTableCache>
                    </c15:dlblFTEntry>
                  </c15:dlblFieldTable>
                  <c15:showDataLabelsRange val="0"/>
                </c:ext>
                <c:ext xmlns:c16="http://schemas.microsoft.com/office/drawing/2014/chart" uri="{C3380CC4-5D6E-409C-BE32-E72D297353CC}">
                  <c16:uniqueId val="{00000000-A625-411F-ABE0-F040D465517C}"/>
                </c:ext>
              </c:extLst>
            </c:dLbl>
            <c:dLbl>
              <c:idx val="1"/>
              <c:layout/>
              <c:tx>
                <c:strRef>
                  <c:f>NASA!$D$10</c:f>
                  <c:strCache>
                    <c:ptCount val="1"/>
                    <c:pt idx="0">
                      <c:v>1881</c:v>
                    </c:pt>
                  </c:strCache>
                </c:strRef>
              </c:tx>
              <c:showLegendKey val="0"/>
              <c:showVal val="1"/>
              <c:showCatName val="0"/>
              <c:showSerName val="0"/>
              <c:showPercent val="0"/>
              <c:showBubbleSize val="0"/>
              <c:extLst>
                <c:ext xmlns:c15="http://schemas.microsoft.com/office/drawing/2012/chart" uri="{CE6537A1-D6FC-4f65-9D91-7224C49458BB}">
                  <c15:layout/>
                  <c15:dlblFieldTable>
                    <c15:dlblFTEntry>
                      <c15:txfldGUID>{94E654A7-75A4-45D5-9058-4BDA9EA05588}</c15:txfldGUID>
                      <c15:f>NASA!$D$10</c15:f>
                      <c15:dlblFieldTableCache>
                        <c:ptCount val="1"/>
                        <c:pt idx="0">
                          <c:v>1881</c:v>
                        </c:pt>
                      </c15:dlblFieldTableCache>
                    </c15:dlblFTEntry>
                  </c15:dlblFieldTable>
                  <c15:showDataLabelsRange val="0"/>
                </c:ext>
                <c:ext xmlns:c16="http://schemas.microsoft.com/office/drawing/2014/chart" uri="{C3380CC4-5D6E-409C-BE32-E72D297353CC}">
                  <c16:uniqueId val="{00000001-A625-411F-ABE0-F040D465517C}"/>
                </c:ext>
              </c:extLst>
            </c:dLbl>
            <c:dLbl>
              <c:idx val="3"/>
              <c:layout/>
              <c:tx>
                <c:strRef>
                  <c:f>NASA!$D$12</c:f>
                  <c:strCache>
                    <c:ptCount val="1"/>
                  </c:strCache>
                </c:strRef>
              </c:tx>
              <c:showLegendKey val="0"/>
              <c:showVal val="1"/>
              <c:showCatName val="0"/>
              <c:showSerName val="0"/>
              <c:showPercent val="0"/>
              <c:showBubbleSize val="0"/>
              <c:extLst>
                <c:ext xmlns:c15="http://schemas.microsoft.com/office/drawing/2012/chart" uri="{CE6537A1-D6FC-4f65-9D91-7224C49458BB}">
                  <c15:layout/>
                  <c15:dlblFieldTable>
                    <c15:dlblFTEntry>
                      <c15:txfldGUID>{5F614960-6819-4C2A-943C-322391A6F523}</c15:txfldGUID>
                      <c15:f>NASA!$D$12</c15:f>
                      <c15:dlblFieldTableCache>
                        <c:ptCount val="1"/>
                      </c15:dlblFieldTableCache>
                    </c15:dlblFTEntry>
                  </c15:dlblFieldTable>
                  <c15:showDataLabelsRange val="0"/>
                </c:ext>
                <c:ext xmlns:c16="http://schemas.microsoft.com/office/drawing/2014/chart" uri="{C3380CC4-5D6E-409C-BE32-E72D297353CC}">
                  <c16:uniqueId val="{00000002-A625-411F-ABE0-F040D465517C}"/>
                </c:ext>
              </c:extLst>
            </c:dLbl>
            <c:dLbl>
              <c:idx val="5"/>
              <c:layout/>
              <c:tx>
                <c:strRef>
                  <c:f>NASA!$D$14</c:f>
                  <c:strCache>
                    <c:ptCount val="1"/>
                  </c:strCache>
                </c:strRef>
              </c:tx>
              <c:showLegendKey val="0"/>
              <c:showVal val="1"/>
              <c:showCatName val="0"/>
              <c:showSerName val="0"/>
              <c:showPercent val="0"/>
              <c:showBubbleSize val="0"/>
              <c:extLst>
                <c:ext xmlns:c15="http://schemas.microsoft.com/office/drawing/2012/chart" uri="{CE6537A1-D6FC-4f65-9D91-7224C49458BB}">
                  <c15:layout/>
                  <c15:dlblFieldTable>
                    <c15:dlblFTEntry>
                      <c15:txfldGUID>{B2587292-87CE-4712-A0D2-41FB2FBACC63}</c15:txfldGUID>
                      <c15:f>NASA!$D$14</c15:f>
                      <c15:dlblFieldTableCache>
                        <c:ptCount val="1"/>
                      </c15:dlblFieldTableCache>
                    </c15:dlblFTEntry>
                  </c15:dlblFieldTable>
                  <c15:showDataLabelsRange val="0"/>
                </c:ext>
                <c:ext xmlns:c16="http://schemas.microsoft.com/office/drawing/2014/chart" uri="{C3380CC4-5D6E-409C-BE32-E72D297353CC}">
                  <c16:uniqueId val="{00000003-A625-411F-ABE0-F040D465517C}"/>
                </c:ext>
              </c:extLst>
            </c:dLbl>
            <c:dLbl>
              <c:idx val="6"/>
              <c:layout/>
              <c:tx>
                <c:strRef>
                  <c:f>NASA!$D$15</c:f>
                  <c:strCache>
                    <c:ptCount val="1"/>
                  </c:strCache>
                </c:strRef>
              </c:tx>
              <c:showLegendKey val="0"/>
              <c:showVal val="1"/>
              <c:showCatName val="0"/>
              <c:showSerName val="0"/>
              <c:showPercent val="0"/>
              <c:showBubbleSize val="0"/>
              <c:extLst>
                <c:ext xmlns:c15="http://schemas.microsoft.com/office/drawing/2012/chart" uri="{CE6537A1-D6FC-4f65-9D91-7224C49458BB}">
                  <c15:layout/>
                  <c15:dlblFieldTable>
                    <c15:dlblFTEntry>
                      <c15:txfldGUID>{0DAF957F-2B18-4604-8F3C-C93280CC4962}</c15:txfldGUID>
                      <c15:f>NASA!$D$15</c15:f>
                      <c15:dlblFieldTableCache>
                        <c:ptCount val="1"/>
                      </c15:dlblFieldTableCache>
                    </c15:dlblFTEntry>
                  </c15:dlblFieldTable>
                  <c15:showDataLabelsRange val="0"/>
                </c:ext>
                <c:ext xmlns:c16="http://schemas.microsoft.com/office/drawing/2014/chart" uri="{C3380CC4-5D6E-409C-BE32-E72D297353CC}">
                  <c16:uniqueId val="{00000004-A625-411F-ABE0-F040D465517C}"/>
                </c:ext>
              </c:extLst>
            </c:dLbl>
            <c:dLbl>
              <c:idx val="7"/>
              <c:layout/>
              <c:tx>
                <c:strRef>
                  <c:f>NASA!$D$16</c:f>
                  <c:strCache>
                    <c:ptCount val="1"/>
                  </c:strCache>
                </c:strRef>
              </c:tx>
              <c:showLegendKey val="0"/>
              <c:showVal val="1"/>
              <c:showCatName val="0"/>
              <c:showSerName val="0"/>
              <c:showPercent val="0"/>
              <c:showBubbleSize val="0"/>
              <c:extLst>
                <c:ext xmlns:c15="http://schemas.microsoft.com/office/drawing/2012/chart" uri="{CE6537A1-D6FC-4f65-9D91-7224C49458BB}">
                  <c15:layout/>
                  <c15:dlblFieldTable>
                    <c15:dlblFTEntry>
                      <c15:txfldGUID>{6D25604C-5E83-4FAF-853F-BFE2D384A6A2}</c15:txfldGUID>
                      <c15:f>NASA!$D$16</c15:f>
                      <c15:dlblFieldTableCache>
                        <c:ptCount val="1"/>
                      </c15:dlblFieldTableCache>
                    </c15:dlblFTEntry>
                  </c15:dlblFieldTable>
                  <c15:showDataLabelsRange val="0"/>
                </c:ext>
                <c:ext xmlns:c16="http://schemas.microsoft.com/office/drawing/2014/chart" uri="{C3380CC4-5D6E-409C-BE32-E72D297353CC}">
                  <c16:uniqueId val="{00000005-A625-411F-ABE0-F040D465517C}"/>
                </c:ext>
              </c:extLst>
            </c:dLbl>
            <c:dLbl>
              <c:idx val="8"/>
              <c:layout/>
              <c:tx>
                <c:strRef>
                  <c:f>NASA!$D$17</c:f>
                  <c:strCache>
                    <c:ptCount val="1"/>
                  </c:strCache>
                </c:strRef>
              </c:tx>
              <c:showLegendKey val="0"/>
              <c:showVal val="1"/>
              <c:showCatName val="0"/>
              <c:showSerName val="0"/>
              <c:showPercent val="0"/>
              <c:showBubbleSize val="0"/>
              <c:extLst>
                <c:ext xmlns:c15="http://schemas.microsoft.com/office/drawing/2012/chart" uri="{CE6537A1-D6FC-4f65-9D91-7224C49458BB}">
                  <c15:layout/>
                  <c15:dlblFieldTable>
                    <c15:dlblFTEntry>
                      <c15:txfldGUID>{92E25B96-9AB1-4201-BAD2-6BD52A76491D}</c15:txfldGUID>
                      <c15:f>NASA!$D$17</c15:f>
                      <c15:dlblFieldTableCache>
                        <c:ptCount val="1"/>
                      </c15:dlblFieldTableCache>
                    </c15:dlblFTEntry>
                  </c15:dlblFieldTable>
                  <c15:showDataLabelsRange val="0"/>
                </c:ext>
                <c:ext xmlns:c16="http://schemas.microsoft.com/office/drawing/2014/chart" uri="{C3380CC4-5D6E-409C-BE32-E72D297353CC}">
                  <c16:uniqueId val="{00000006-A625-411F-ABE0-F040D465517C}"/>
                </c:ext>
              </c:extLst>
            </c:dLbl>
            <c:dLbl>
              <c:idx val="9"/>
              <c:layout/>
              <c:tx>
                <c:strRef>
                  <c:f>NASA!$D$18</c:f>
                  <c:strCache>
                    <c:ptCount val="1"/>
                  </c:strCache>
                </c:strRef>
              </c:tx>
              <c:showLegendKey val="0"/>
              <c:showVal val="1"/>
              <c:showCatName val="0"/>
              <c:showSerName val="0"/>
              <c:showPercent val="0"/>
              <c:showBubbleSize val="0"/>
              <c:extLst>
                <c:ext xmlns:c15="http://schemas.microsoft.com/office/drawing/2012/chart" uri="{CE6537A1-D6FC-4f65-9D91-7224C49458BB}">
                  <c15:layout/>
                  <c15:dlblFieldTable>
                    <c15:dlblFTEntry>
                      <c15:txfldGUID>{B7DF499A-354E-4D12-8FC8-F41A40D63A4A}</c15:txfldGUID>
                      <c15:f>NASA!$D$18</c15:f>
                      <c15:dlblFieldTableCache>
                        <c:ptCount val="1"/>
                      </c15:dlblFieldTableCache>
                    </c15:dlblFTEntry>
                  </c15:dlblFieldTable>
                  <c15:showDataLabelsRange val="0"/>
                </c:ext>
                <c:ext xmlns:c16="http://schemas.microsoft.com/office/drawing/2014/chart" uri="{C3380CC4-5D6E-409C-BE32-E72D297353CC}">
                  <c16:uniqueId val="{00000007-A625-411F-ABE0-F040D465517C}"/>
                </c:ext>
              </c:extLst>
            </c:dLbl>
            <c:dLbl>
              <c:idx val="11"/>
              <c:layout/>
              <c:tx>
                <c:strRef>
                  <c:f>NASA!$D$20</c:f>
                  <c:strCache>
                    <c:ptCount val="1"/>
                  </c:strCache>
                </c:strRef>
              </c:tx>
              <c:showLegendKey val="0"/>
              <c:showVal val="1"/>
              <c:showCatName val="0"/>
              <c:showSerName val="0"/>
              <c:showPercent val="0"/>
              <c:showBubbleSize val="0"/>
              <c:extLst>
                <c:ext xmlns:c15="http://schemas.microsoft.com/office/drawing/2012/chart" uri="{CE6537A1-D6FC-4f65-9D91-7224C49458BB}">
                  <c15:layout/>
                  <c15:dlblFieldTable>
                    <c15:dlblFTEntry>
                      <c15:txfldGUID>{72F1F2AC-49C2-4588-AE97-32070E2F705E}</c15:txfldGUID>
                      <c15:f>NASA!$D$20</c15:f>
                      <c15:dlblFieldTableCache>
                        <c:ptCount val="1"/>
                      </c15:dlblFieldTableCache>
                    </c15:dlblFTEntry>
                  </c15:dlblFieldTable>
                  <c15:showDataLabelsRange val="0"/>
                </c:ext>
                <c:ext xmlns:c16="http://schemas.microsoft.com/office/drawing/2014/chart" uri="{C3380CC4-5D6E-409C-BE32-E72D297353CC}">
                  <c16:uniqueId val="{00000008-A625-411F-ABE0-F040D465517C}"/>
                </c:ext>
              </c:extLst>
            </c:dLbl>
            <c:dLbl>
              <c:idx val="14"/>
              <c:layout/>
              <c:tx>
                <c:strRef>
                  <c:f>NASA!$D$23</c:f>
                  <c:strCache>
                    <c:ptCount val="1"/>
                  </c:strCache>
                </c:strRef>
              </c:tx>
              <c:showLegendKey val="0"/>
              <c:showVal val="1"/>
              <c:showCatName val="0"/>
              <c:showSerName val="0"/>
              <c:showPercent val="0"/>
              <c:showBubbleSize val="0"/>
              <c:extLst>
                <c:ext xmlns:c15="http://schemas.microsoft.com/office/drawing/2012/chart" uri="{CE6537A1-D6FC-4f65-9D91-7224C49458BB}">
                  <c15:layout/>
                  <c15:dlblFieldTable>
                    <c15:dlblFTEntry>
                      <c15:txfldGUID>{6314E087-FE98-42A8-B134-1B96ECBE81FF}</c15:txfldGUID>
                      <c15:f>NASA!$D$23</c15:f>
                      <c15:dlblFieldTableCache>
                        <c:ptCount val="1"/>
                      </c15:dlblFieldTableCache>
                    </c15:dlblFTEntry>
                  </c15:dlblFieldTable>
                  <c15:showDataLabelsRange val="0"/>
                </c:ext>
                <c:ext xmlns:c16="http://schemas.microsoft.com/office/drawing/2014/chart" uri="{C3380CC4-5D6E-409C-BE32-E72D297353CC}">
                  <c16:uniqueId val="{00000009-A625-411F-ABE0-F040D465517C}"/>
                </c:ext>
              </c:extLst>
            </c:dLbl>
            <c:dLbl>
              <c:idx val="19"/>
              <c:layout/>
              <c:tx>
                <c:strRef>
                  <c:f>NASA!$D$28</c:f>
                  <c:strCache>
                    <c:ptCount val="1"/>
                  </c:strCache>
                </c:strRef>
              </c:tx>
              <c:showLegendKey val="0"/>
              <c:showVal val="1"/>
              <c:showCatName val="0"/>
              <c:showSerName val="0"/>
              <c:showPercent val="0"/>
              <c:showBubbleSize val="0"/>
              <c:extLst>
                <c:ext xmlns:c15="http://schemas.microsoft.com/office/drawing/2012/chart" uri="{CE6537A1-D6FC-4f65-9D91-7224C49458BB}">
                  <c15:layout/>
                  <c15:dlblFieldTable>
                    <c15:dlblFTEntry>
                      <c15:txfldGUID>{9D50D184-F7C9-4F6A-840C-0CEAF8E49943}</c15:txfldGUID>
                      <c15:f>NASA!$D$28</c15:f>
                      <c15:dlblFieldTableCache>
                        <c:ptCount val="1"/>
                      </c15:dlblFieldTableCache>
                    </c15:dlblFTEntry>
                  </c15:dlblFieldTable>
                  <c15:showDataLabelsRange val="0"/>
                </c:ext>
                <c:ext xmlns:c16="http://schemas.microsoft.com/office/drawing/2014/chart" uri="{C3380CC4-5D6E-409C-BE32-E72D297353CC}">
                  <c16:uniqueId val="{0000000A-A625-411F-ABE0-F040D465517C}"/>
                </c:ext>
              </c:extLst>
            </c:dLbl>
            <c:dLbl>
              <c:idx val="20"/>
              <c:layout/>
              <c:tx>
                <c:strRef>
                  <c:f>NASA!$D$29</c:f>
                  <c:strCache>
                    <c:ptCount val="1"/>
                    <c:pt idx="0">
                      <c:v>1900</c:v>
                    </c:pt>
                  </c:strCache>
                </c:strRef>
              </c:tx>
              <c:showLegendKey val="0"/>
              <c:showVal val="1"/>
              <c:showCatName val="0"/>
              <c:showSerName val="0"/>
              <c:showPercent val="0"/>
              <c:showBubbleSize val="0"/>
              <c:extLst>
                <c:ext xmlns:c15="http://schemas.microsoft.com/office/drawing/2012/chart" uri="{CE6537A1-D6FC-4f65-9D91-7224C49458BB}">
                  <c15:layout/>
                  <c15:dlblFieldTable>
                    <c15:dlblFTEntry>
                      <c15:txfldGUID>{2EF7249C-E6A0-48B4-9E76-D48B98B4EAC5}</c15:txfldGUID>
                      <c15:f>NASA!$D$29</c15:f>
                      <c15:dlblFieldTableCache>
                        <c:ptCount val="1"/>
                        <c:pt idx="0">
                          <c:v>1900</c:v>
                        </c:pt>
                      </c15:dlblFieldTableCache>
                    </c15:dlblFTEntry>
                  </c15:dlblFieldTable>
                  <c15:showDataLabelsRange val="0"/>
                </c:ext>
                <c:ext xmlns:c16="http://schemas.microsoft.com/office/drawing/2014/chart" uri="{C3380CC4-5D6E-409C-BE32-E72D297353CC}">
                  <c16:uniqueId val="{0000000B-A625-411F-ABE0-F040D465517C}"/>
                </c:ext>
              </c:extLst>
            </c:dLbl>
            <c:dLbl>
              <c:idx val="21"/>
              <c:layout/>
              <c:tx>
                <c:strRef>
                  <c:f>NASA!$D$30</c:f>
                  <c:strCache>
                    <c:ptCount val="1"/>
                  </c:strCache>
                </c:strRef>
              </c:tx>
              <c:showLegendKey val="0"/>
              <c:showVal val="1"/>
              <c:showCatName val="0"/>
              <c:showSerName val="0"/>
              <c:showPercent val="0"/>
              <c:showBubbleSize val="0"/>
              <c:extLst>
                <c:ext xmlns:c15="http://schemas.microsoft.com/office/drawing/2012/chart" uri="{CE6537A1-D6FC-4f65-9D91-7224C49458BB}">
                  <c15:layout/>
                  <c15:dlblFieldTable>
                    <c15:dlblFTEntry>
                      <c15:txfldGUID>{6514216E-E238-46FD-B095-2C9267AC4FC1}</c15:txfldGUID>
                      <c15:f>NASA!$D$30</c15:f>
                      <c15:dlblFieldTableCache>
                        <c:ptCount val="1"/>
                      </c15:dlblFieldTableCache>
                    </c15:dlblFTEntry>
                  </c15:dlblFieldTable>
                  <c15:showDataLabelsRange val="0"/>
                </c:ext>
                <c:ext xmlns:c16="http://schemas.microsoft.com/office/drawing/2014/chart" uri="{C3380CC4-5D6E-409C-BE32-E72D297353CC}">
                  <c16:uniqueId val="{0000000C-A625-411F-ABE0-F040D465517C}"/>
                </c:ext>
              </c:extLst>
            </c:dLbl>
            <c:dLbl>
              <c:idx val="25"/>
              <c:layout/>
              <c:tx>
                <c:strRef>
                  <c:f>NASA!$D$34</c:f>
                  <c:strCache>
                    <c:ptCount val="1"/>
                  </c:strCache>
                </c:strRef>
              </c:tx>
              <c:showLegendKey val="0"/>
              <c:showVal val="1"/>
              <c:showCatName val="0"/>
              <c:showSerName val="0"/>
              <c:showPercent val="0"/>
              <c:showBubbleSize val="0"/>
              <c:extLst>
                <c:ext xmlns:c15="http://schemas.microsoft.com/office/drawing/2012/chart" uri="{CE6537A1-D6FC-4f65-9D91-7224C49458BB}">
                  <c15:layout/>
                  <c15:dlblFieldTable>
                    <c15:dlblFTEntry>
                      <c15:txfldGUID>{451F131E-220B-41DC-AEA4-E47AD280A96B}</c15:txfldGUID>
                      <c15:f>NASA!$D$34</c15:f>
                      <c15:dlblFieldTableCache>
                        <c:ptCount val="1"/>
                      </c15:dlblFieldTableCache>
                    </c15:dlblFTEntry>
                  </c15:dlblFieldTable>
                  <c15:showDataLabelsRange val="0"/>
                </c:ext>
                <c:ext xmlns:c16="http://schemas.microsoft.com/office/drawing/2014/chart" uri="{C3380CC4-5D6E-409C-BE32-E72D297353CC}">
                  <c16:uniqueId val="{0000000D-A625-411F-ABE0-F040D465517C}"/>
                </c:ext>
              </c:extLst>
            </c:dLbl>
            <c:dLbl>
              <c:idx val="30"/>
              <c:layout/>
              <c:tx>
                <c:strRef>
                  <c:f>NASA!$D$39</c:f>
                  <c:strCache>
                    <c:ptCount val="1"/>
                    <c:pt idx="0">
                      <c:v>1910</c:v>
                    </c:pt>
                  </c:strCache>
                </c:strRef>
              </c:tx>
              <c:showLegendKey val="0"/>
              <c:showVal val="1"/>
              <c:showCatName val="0"/>
              <c:showSerName val="0"/>
              <c:showPercent val="0"/>
              <c:showBubbleSize val="0"/>
              <c:extLst>
                <c:ext xmlns:c15="http://schemas.microsoft.com/office/drawing/2012/chart" uri="{CE6537A1-D6FC-4f65-9D91-7224C49458BB}">
                  <c15:layout/>
                  <c15:dlblFieldTable>
                    <c15:dlblFTEntry>
                      <c15:txfldGUID>{1DD9C94A-109D-4C14-B6EF-FCA988E49341}</c15:txfldGUID>
                      <c15:f>NASA!$D$39</c15:f>
                      <c15:dlblFieldTableCache>
                        <c:ptCount val="1"/>
                        <c:pt idx="0">
                          <c:v>1910</c:v>
                        </c:pt>
                      </c15:dlblFieldTableCache>
                    </c15:dlblFTEntry>
                  </c15:dlblFieldTable>
                  <c15:showDataLabelsRange val="0"/>
                </c:ext>
                <c:ext xmlns:c16="http://schemas.microsoft.com/office/drawing/2014/chart" uri="{C3380CC4-5D6E-409C-BE32-E72D297353CC}">
                  <c16:uniqueId val="{0000000E-A625-411F-ABE0-F040D465517C}"/>
                </c:ext>
              </c:extLst>
            </c:dLbl>
            <c:dLbl>
              <c:idx val="32"/>
              <c:layout/>
              <c:tx>
                <c:strRef>
                  <c:f>NASA!$D$41</c:f>
                  <c:strCache>
                    <c:ptCount val="1"/>
                    <c:pt idx="0">
                      <c:v>1912</c:v>
                    </c:pt>
                  </c:strCache>
                </c:strRef>
              </c:tx>
              <c:showLegendKey val="0"/>
              <c:showVal val="1"/>
              <c:showCatName val="0"/>
              <c:showSerName val="0"/>
              <c:showPercent val="0"/>
              <c:showBubbleSize val="0"/>
              <c:extLst>
                <c:ext xmlns:c15="http://schemas.microsoft.com/office/drawing/2012/chart" uri="{CE6537A1-D6FC-4f65-9D91-7224C49458BB}">
                  <c15:layout/>
                  <c15:dlblFieldTable>
                    <c15:dlblFTEntry>
                      <c15:txfldGUID>{3529D656-C45B-4EDA-AC2F-0600AF80B1BE}</c15:txfldGUID>
                      <c15:f>NASA!$D$41</c15:f>
                      <c15:dlblFieldTableCache>
                        <c:ptCount val="1"/>
                        <c:pt idx="0">
                          <c:v>1912</c:v>
                        </c:pt>
                      </c15:dlblFieldTableCache>
                    </c15:dlblFTEntry>
                  </c15:dlblFieldTable>
                  <c15:showDataLabelsRange val="0"/>
                </c:ext>
                <c:ext xmlns:c16="http://schemas.microsoft.com/office/drawing/2014/chart" uri="{C3380CC4-5D6E-409C-BE32-E72D297353CC}">
                  <c16:uniqueId val="{0000000F-A625-411F-ABE0-F040D465517C}"/>
                </c:ext>
              </c:extLst>
            </c:dLbl>
            <c:dLbl>
              <c:idx val="33"/>
              <c:layout/>
              <c:tx>
                <c:strRef>
                  <c:f>NASA!$D$42</c:f>
                  <c:strCache>
                    <c:ptCount val="1"/>
                    <c:pt idx="0">
                      <c:v> </c:v>
                    </c:pt>
                  </c:strCache>
                </c:strRef>
              </c:tx>
              <c:showLegendKey val="0"/>
              <c:showVal val="1"/>
              <c:showCatName val="0"/>
              <c:showSerName val="0"/>
              <c:showPercent val="0"/>
              <c:showBubbleSize val="0"/>
              <c:extLst>
                <c:ext xmlns:c15="http://schemas.microsoft.com/office/drawing/2012/chart" uri="{CE6537A1-D6FC-4f65-9D91-7224C49458BB}">
                  <c15:layout/>
                  <c15:dlblFieldTable>
                    <c15:dlblFTEntry>
                      <c15:txfldGUID>{9CFD0239-DB0E-4950-A52C-FAA4282C4415}</c15:txfldGUID>
                      <c15:f>NASA!$D$42</c15:f>
                      <c15:dlblFieldTableCache>
                        <c:ptCount val="1"/>
                        <c:pt idx="0">
                          <c:v> </c:v>
                        </c:pt>
                      </c15:dlblFieldTableCache>
                    </c15:dlblFTEntry>
                  </c15:dlblFieldTable>
                  <c15:showDataLabelsRange val="0"/>
                </c:ext>
                <c:ext xmlns:c16="http://schemas.microsoft.com/office/drawing/2014/chart" uri="{C3380CC4-5D6E-409C-BE32-E72D297353CC}">
                  <c16:uniqueId val="{00000010-A625-411F-ABE0-F040D465517C}"/>
                </c:ext>
              </c:extLst>
            </c:dLbl>
            <c:dLbl>
              <c:idx val="35"/>
              <c:layout/>
              <c:tx>
                <c:strRef>
                  <c:f>NASA!$D$44</c:f>
                  <c:strCache>
                    <c:ptCount val="1"/>
                    <c:pt idx="0">
                      <c:v> </c:v>
                    </c:pt>
                  </c:strCache>
                </c:strRef>
              </c:tx>
              <c:showLegendKey val="0"/>
              <c:showVal val="1"/>
              <c:showCatName val="0"/>
              <c:showSerName val="0"/>
              <c:showPercent val="0"/>
              <c:showBubbleSize val="0"/>
              <c:extLst>
                <c:ext xmlns:c15="http://schemas.microsoft.com/office/drawing/2012/chart" uri="{CE6537A1-D6FC-4f65-9D91-7224C49458BB}">
                  <c15:layout/>
                  <c15:dlblFieldTable>
                    <c15:dlblFTEntry>
                      <c15:txfldGUID>{E0725951-2769-4839-A77D-790218618A18}</c15:txfldGUID>
                      <c15:f>NASA!$D$44</c15:f>
                      <c15:dlblFieldTableCache>
                        <c:ptCount val="1"/>
                        <c:pt idx="0">
                          <c:v> </c:v>
                        </c:pt>
                      </c15:dlblFieldTableCache>
                    </c15:dlblFTEntry>
                  </c15:dlblFieldTable>
                  <c15:showDataLabelsRange val="0"/>
                </c:ext>
                <c:ext xmlns:c16="http://schemas.microsoft.com/office/drawing/2014/chart" uri="{C3380CC4-5D6E-409C-BE32-E72D297353CC}">
                  <c16:uniqueId val="{00000011-A625-411F-ABE0-F040D465517C}"/>
                </c:ext>
              </c:extLst>
            </c:dLbl>
            <c:dLbl>
              <c:idx val="38"/>
              <c:layout/>
              <c:tx>
                <c:strRef>
                  <c:f>NASA!$D$47</c:f>
                  <c:strCache>
                    <c:ptCount val="1"/>
                    <c:pt idx="0">
                      <c:v> </c:v>
                    </c:pt>
                  </c:strCache>
                </c:strRef>
              </c:tx>
              <c:showLegendKey val="0"/>
              <c:showVal val="1"/>
              <c:showCatName val="0"/>
              <c:showSerName val="0"/>
              <c:showPercent val="0"/>
              <c:showBubbleSize val="0"/>
              <c:extLst>
                <c:ext xmlns:c15="http://schemas.microsoft.com/office/drawing/2012/chart" uri="{CE6537A1-D6FC-4f65-9D91-7224C49458BB}">
                  <c15:layout/>
                  <c15:dlblFieldTable>
                    <c15:dlblFTEntry>
                      <c15:txfldGUID>{E682EDA2-0287-4BB1-9307-E7ECDDB37435}</c15:txfldGUID>
                      <c15:f>NASA!$D$47</c15:f>
                      <c15:dlblFieldTableCache>
                        <c:ptCount val="1"/>
                        <c:pt idx="0">
                          <c:v> </c:v>
                        </c:pt>
                      </c15:dlblFieldTableCache>
                    </c15:dlblFTEntry>
                  </c15:dlblFieldTable>
                  <c15:showDataLabelsRange val="0"/>
                </c:ext>
                <c:ext xmlns:c16="http://schemas.microsoft.com/office/drawing/2014/chart" uri="{C3380CC4-5D6E-409C-BE32-E72D297353CC}">
                  <c16:uniqueId val="{00000012-A625-411F-ABE0-F040D465517C}"/>
                </c:ext>
              </c:extLst>
            </c:dLbl>
            <c:dLbl>
              <c:idx val="39"/>
              <c:layout/>
              <c:tx>
                <c:strRef>
                  <c:f>NASA!$D$48</c:f>
                  <c:strCache>
                    <c:ptCount val="1"/>
                    <c:pt idx="0">
                      <c:v> </c:v>
                    </c:pt>
                  </c:strCache>
                </c:strRef>
              </c:tx>
              <c:showLegendKey val="0"/>
              <c:showVal val="1"/>
              <c:showCatName val="0"/>
              <c:showSerName val="0"/>
              <c:showPercent val="0"/>
              <c:showBubbleSize val="0"/>
              <c:extLst>
                <c:ext xmlns:c15="http://schemas.microsoft.com/office/drawing/2012/chart" uri="{CE6537A1-D6FC-4f65-9D91-7224C49458BB}">
                  <c15:layout/>
                  <c15:dlblFieldTable>
                    <c15:dlblFTEntry>
                      <c15:txfldGUID>{08D401D5-894B-4D19-AEF3-0F37C0CB4C54}</c15:txfldGUID>
                      <c15:f>NASA!$D$48</c15:f>
                      <c15:dlblFieldTableCache>
                        <c:ptCount val="1"/>
                        <c:pt idx="0">
                          <c:v> </c:v>
                        </c:pt>
                      </c15:dlblFieldTableCache>
                    </c15:dlblFTEntry>
                  </c15:dlblFieldTable>
                  <c15:showDataLabelsRange val="0"/>
                </c:ext>
                <c:ext xmlns:c16="http://schemas.microsoft.com/office/drawing/2014/chart" uri="{C3380CC4-5D6E-409C-BE32-E72D297353CC}">
                  <c16:uniqueId val="{00000013-A625-411F-ABE0-F040D465517C}"/>
                </c:ext>
              </c:extLst>
            </c:dLbl>
            <c:dLbl>
              <c:idx val="40"/>
              <c:layout/>
              <c:tx>
                <c:strRef>
                  <c:f>NASA!$D$49</c:f>
                  <c:strCache>
                    <c:ptCount val="1"/>
                    <c:pt idx="0">
                      <c:v> </c:v>
                    </c:pt>
                  </c:strCache>
                </c:strRef>
              </c:tx>
              <c:showLegendKey val="0"/>
              <c:showVal val="1"/>
              <c:showCatName val="0"/>
              <c:showSerName val="0"/>
              <c:showPercent val="0"/>
              <c:showBubbleSize val="0"/>
              <c:extLst>
                <c:ext xmlns:c15="http://schemas.microsoft.com/office/drawing/2012/chart" uri="{CE6537A1-D6FC-4f65-9D91-7224C49458BB}">
                  <c15:layout/>
                  <c15:dlblFieldTable>
                    <c15:dlblFTEntry>
                      <c15:txfldGUID>{5851FE71-DE78-44AF-9503-2AEDBE098A60}</c15:txfldGUID>
                      <c15:f>NASA!$D$49</c15:f>
                      <c15:dlblFieldTableCache>
                        <c:ptCount val="1"/>
                        <c:pt idx="0">
                          <c:v> </c:v>
                        </c:pt>
                      </c15:dlblFieldTableCache>
                    </c15:dlblFTEntry>
                  </c15:dlblFieldTable>
                  <c15:showDataLabelsRange val="0"/>
                </c:ext>
                <c:ext xmlns:c16="http://schemas.microsoft.com/office/drawing/2014/chart" uri="{C3380CC4-5D6E-409C-BE32-E72D297353CC}">
                  <c16:uniqueId val="{00000014-A625-411F-ABE0-F040D465517C}"/>
                </c:ext>
              </c:extLst>
            </c:dLbl>
            <c:dLbl>
              <c:idx val="41"/>
              <c:layout/>
              <c:tx>
                <c:strRef>
                  <c:f>NASA!$D$50</c:f>
                  <c:strCache>
                    <c:ptCount val="1"/>
                  </c:strCache>
                </c:strRef>
              </c:tx>
              <c:showLegendKey val="0"/>
              <c:showVal val="1"/>
              <c:showCatName val="0"/>
              <c:showSerName val="0"/>
              <c:showPercent val="0"/>
              <c:showBubbleSize val="0"/>
              <c:extLst>
                <c:ext xmlns:c15="http://schemas.microsoft.com/office/drawing/2012/chart" uri="{CE6537A1-D6FC-4f65-9D91-7224C49458BB}">
                  <c15:layout/>
                  <c15:dlblFieldTable>
                    <c15:dlblFTEntry>
                      <c15:txfldGUID>{0D5B0207-F0D1-4880-A6FF-498E3192D2F7}</c15:txfldGUID>
                      <c15:f>NASA!$D$50</c15:f>
                      <c15:dlblFieldTableCache>
                        <c:ptCount val="1"/>
                      </c15:dlblFieldTableCache>
                    </c15:dlblFTEntry>
                  </c15:dlblFieldTable>
                  <c15:showDataLabelsRange val="0"/>
                </c:ext>
                <c:ext xmlns:c16="http://schemas.microsoft.com/office/drawing/2014/chart" uri="{C3380CC4-5D6E-409C-BE32-E72D297353CC}">
                  <c16:uniqueId val="{00000015-A625-411F-ABE0-F040D465517C}"/>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numRef>
              <c:f>NASA!$A$9:$A$147</c:f>
              <c:numCache>
                <c:formatCode>General</c:formatCode>
                <c:ptCount val="139"/>
                <c:pt idx="0">
                  <c:v>1880</c:v>
                </c:pt>
                <c:pt idx="1">
                  <c:v>1881</c:v>
                </c:pt>
                <c:pt idx="2">
                  <c:v>1882</c:v>
                </c:pt>
                <c:pt idx="3">
                  <c:v>1883</c:v>
                </c:pt>
                <c:pt idx="4">
                  <c:v>1884</c:v>
                </c:pt>
                <c:pt idx="5">
                  <c:v>1885</c:v>
                </c:pt>
                <c:pt idx="6">
                  <c:v>1886</c:v>
                </c:pt>
                <c:pt idx="7">
                  <c:v>1887</c:v>
                </c:pt>
                <c:pt idx="8">
                  <c:v>1888</c:v>
                </c:pt>
                <c:pt idx="9">
                  <c:v>1889</c:v>
                </c:pt>
                <c:pt idx="10">
                  <c:v>1890</c:v>
                </c:pt>
                <c:pt idx="11">
                  <c:v>1891</c:v>
                </c:pt>
                <c:pt idx="12">
                  <c:v>1892</c:v>
                </c:pt>
                <c:pt idx="13">
                  <c:v>1893</c:v>
                </c:pt>
                <c:pt idx="14">
                  <c:v>1894</c:v>
                </c:pt>
                <c:pt idx="15">
                  <c:v>1895</c:v>
                </c:pt>
                <c:pt idx="16">
                  <c:v>1896</c:v>
                </c:pt>
                <c:pt idx="17">
                  <c:v>1897</c:v>
                </c:pt>
                <c:pt idx="18">
                  <c:v>1898</c:v>
                </c:pt>
                <c:pt idx="19">
                  <c:v>1899</c:v>
                </c:pt>
                <c:pt idx="20">
                  <c:v>1900</c:v>
                </c:pt>
                <c:pt idx="21">
                  <c:v>1901</c:v>
                </c:pt>
                <c:pt idx="22">
                  <c:v>1902</c:v>
                </c:pt>
                <c:pt idx="23">
                  <c:v>1903</c:v>
                </c:pt>
                <c:pt idx="24">
                  <c:v>1904</c:v>
                </c:pt>
                <c:pt idx="25">
                  <c:v>1905</c:v>
                </c:pt>
                <c:pt idx="26">
                  <c:v>1906</c:v>
                </c:pt>
                <c:pt idx="27">
                  <c:v>1907</c:v>
                </c:pt>
                <c:pt idx="28">
                  <c:v>1908</c:v>
                </c:pt>
                <c:pt idx="29">
                  <c:v>1909</c:v>
                </c:pt>
                <c:pt idx="30">
                  <c:v>1910</c:v>
                </c:pt>
                <c:pt idx="31">
                  <c:v>1911</c:v>
                </c:pt>
                <c:pt idx="32">
                  <c:v>1912</c:v>
                </c:pt>
                <c:pt idx="33">
                  <c:v>1913</c:v>
                </c:pt>
                <c:pt idx="34">
                  <c:v>1914</c:v>
                </c:pt>
                <c:pt idx="35">
                  <c:v>1915</c:v>
                </c:pt>
                <c:pt idx="36">
                  <c:v>1916</c:v>
                </c:pt>
                <c:pt idx="37">
                  <c:v>1917</c:v>
                </c:pt>
                <c:pt idx="38">
                  <c:v>1918</c:v>
                </c:pt>
                <c:pt idx="39">
                  <c:v>1919</c:v>
                </c:pt>
                <c:pt idx="40">
                  <c:v>1920</c:v>
                </c:pt>
                <c:pt idx="41">
                  <c:v>1921</c:v>
                </c:pt>
                <c:pt idx="42">
                  <c:v>1922</c:v>
                </c:pt>
                <c:pt idx="43">
                  <c:v>1923</c:v>
                </c:pt>
                <c:pt idx="44">
                  <c:v>1924</c:v>
                </c:pt>
                <c:pt idx="45">
                  <c:v>1925</c:v>
                </c:pt>
                <c:pt idx="46">
                  <c:v>1926</c:v>
                </c:pt>
                <c:pt idx="47">
                  <c:v>1927</c:v>
                </c:pt>
                <c:pt idx="48">
                  <c:v>1928</c:v>
                </c:pt>
                <c:pt idx="49">
                  <c:v>1929</c:v>
                </c:pt>
                <c:pt idx="50">
                  <c:v>1930</c:v>
                </c:pt>
                <c:pt idx="51">
                  <c:v>1931</c:v>
                </c:pt>
                <c:pt idx="52">
                  <c:v>1932</c:v>
                </c:pt>
                <c:pt idx="53">
                  <c:v>1933</c:v>
                </c:pt>
                <c:pt idx="54">
                  <c:v>1934</c:v>
                </c:pt>
                <c:pt idx="55">
                  <c:v>1935</c:v>
                </c:pt>
                <c:pt idx="56">
                  <c:v>1936</c:v>
                </c:pt>
                <c:pt idx="57">
                  <c:v>1937</c:v>
                </c:pt>
                <c:pt idx="58">
                  <c:v>1938</c:v>
                </c:pt>
                <c:pt idx="59">
                  <c:v>1939</c:v>
                </c:pt>
                <c:pt idx="60">
                  <c:v>1940</c:v>
                </c:pt>
                <c:pt idx="61">
                  <c:v>1941</c:v>
                </c:pt>
                <c:pt idx="62">
                  <c:v>1942</c:v>
                </c:pt>
                <c:pt idx="63">
                  <c:v>1943</c:v>
                </c:pt>
                <c:pt idx="64">
                  <c:v>1944</c:v>
                </c:pt>
                <c:pt idx="65">
                  <c:v>1945</c:v>
                </c:pt>
                <c:pt idx="66">
                  <c:v>1946</c:v>
                </c:pt>
                <c:pt idx="67">
                  <c:v>1947</c:v>
                </c:pt>
                <c:pt idx="68">
                  <c:v>1948</c:v>
                </c:pt>
                <c:pt idx="69">
                  <c:v>1949</c:v>
                </c:pt>
                <c:pt idx="70">
                  <c:v>1950</c:v>
                </c:pt>
                <c:pt idx="71">
                  <c:v>1951</c:v>
                </c:pt>
                <c:pt idx="72">
                  <c:v>1952</c:v>
                </c:pt>
                <c:pt idx="73">
                  <c:v>1953</c:v>
                </c:pt>
                <c:pt idx="74">
                  <c:v>1954</c:v>
                </c:pt>
                <c:pt idx="75">
                  <c:v>1955</c:v>
                </c:pt>
                <c:pt idx="76">
                  <c:v>1956</c:v>
                </c:pt>
                <c:pt idx="77">
                  <c:v>1957</c:v>
                </c:pt>
                <c:pt idx="78">
                  <c:v>1958</c:v>
                </c:pt>
                <c:pt idx="79">
                  <c:v>1959</c:v>
                </c:pt>
                <c:pt idx="80">
                  <c:v>1960</c:v>
                </c:pt>
                <c:pt idx="81">
                  <c:v>1961</c:v>
                </c:pt>
                <c:pt idx="82">
                  <c:v>1962</c:v>
                </c:pt>
                <c:pt idx="83">
                  <c:v>1963</c:v>
                </c:pt>
                <c:pt idx="84">
                  <c:v>1964</c:v>
                </c:pt>
                <c:pt idx="85">
                  <c:v>1965</c:v>
                </c:pt>
                <c:pt idx="86">
                  <c:v>1966</c:v>
                </c:pt>
                <c:pt idx="87">
                  <c:v>1967</c:v>
                </c:pt>
                <c:pt idx="88">
                  <c:v>1968</c:v>
                </c:pt>
                <c:pt idx="89">
                  <c:v>1969</c:v>
                </c:pt>
                <c:pt idx="90">
                  <c:v>1970</c:v>
                </c:pt>
                <c:pt idx="91">
                  <c:v>1971</c:v>
                </c:pt>
                <c:pt idx="92">
                  <c:v>1972</c:v>
                </c:pt>
                <c:pt idx="93">
                  <c:v>1973</c:v>
                </c:pt>
                <c:pt idx="94">
                  <c:v>1974</c:v>
                </c:pt>
                <c:pt idx="95">
                  <c:v>1975</c:v>
                </c:pt>
                <c:pt idx="96">
                  <c:v>1976</c:v>
                </c:pt>
                <c:pt idx="97">
                  <c:v>1977</c:v>
                </c:pt>
                <c:pt idx="98">
                  <c:v>1978</c:v>
                </c:pt>
                <c:pt idx="99">
                  <c:v>1979</c:v>
                </c:pt>
                <c:pt idx="100">
                  <c:v>1980</c:v>
                </c:pt>
                <c:pt idx="101">
                  <c:v>1981</c:v>
                </c:pt>
                <c:pt idx="102">
                  <c:v>1982</c:v>
                </c:pt>
                <c:pt idx="103">
                  <c:v>1983</c:v>
                </c:pt>
                <c:pt idx="104">
                  <c:v>1984</c:v>
                </c:pt>
                <c:pt idx="105">
                  <c:v>1985</c:v>
                </c:pt>
                <c:pt idx="106">
                  <c:v>1986</c:v>
                </c:pt>
                <c:pt idx="107">
                  <c:v>1987</c:v>
                </c:pt>
                <c:pt idx="108">
                  <c:v>1988</c:v>
                </c:pt>
                <c:pt idx="109">
                  <c:v>1989</c:v>
                </c:pt>
                <c:pt idx="110">
                  <c:v>1990</c:v>
                </c:pt>
                <c:pt idx="111">
                  <c:v>1991</c:v>
                </c:pt>
                <c:pt idx="112">
                  <c:v>1992</c:v>
                </c:pt>
                <c:pt idx="113">
                  <c:v>1993</c:v>
                </c:pt>
                <c:pt idx="114">
                  <c:v>1994</c:v>
                </c:pt>
                <c:pt idx="115">
                  <c:v>1995</c:v>
                </c:pt>
                <c:pt idx="116">
                  <c:v>1996</c:v>
                </c:pt>
                <c:pt idx="117">
                  <c:v>1997</c:v>
                </c:pt>
                <c:pt idx="118">
                  <c:v>1998</c:v>
                </c:pt>
                <c:pt idx="119">
                  <c:v>1999</c:v>
                </c:pt>
                <c:pt idx="120">
                  <c:v>2000</c:v>
                </c:pt>
                <c:pt idx="121">
                  <c:v>2001</c:v>
                </c:pt>
                <c:pt idx="122">
                  <c:v>2002</c:v>
                </c:pt>
                <c:pt idx="123">
                  <c:v>2003</c:v>
                </c:pt>
                <c:pt idx="124">
                  <c:v>2004</c:v>
                </c:pt>
                <c:pt idx="125">
                  <c:v>2005</c:v>
                </c:pt>
                <c:pt idx="126">
                  <c:v>2006</c:v>
                </c:pt>
                <c:pt idx="127">
                  <c:v>2007</c:v>
                </c:pt>
                <c:pt idx="128">
                  <c:v>2008</c:v>
                </c:pt>
                <c:pt idx="129">
                  <c:v>2009</c:v>
                </c:pt>
                <c:pt idx="130">
                  <c:v>2010</c:v>
                </c:pt>
                <c:pt idx="131">
                  <c:v>2011</c:v>
                </c:pt>
                <c:pt idx="132">
                  <c:v>2012</c:v>
                </c:pt>
                <c:pt idx="133">
                  <c:v>2013</c:v>
                </c:pt>
                <c:pt idx="134">
                  <c:v>2014</c:v>
                </c:pt>
                <c:pt idx="135">
                  <c:v>2015</c:v>
                </c:pt>
                <c:pt idx="136">
                  <c:v>2016</c:v>
                </c:pt>
                <c:pt idx="137">
                  <c:v>2017</c:v>
                </c:pt>
                <c:pt idx="138">
                  <c:v>2018</c:v>
                </c:pt>
              </c:numCache>
            </c:numRef>
          </c:cat>
          <c:val>
            <c:numRef>
              <c:f>NASA!$C$9:$C$149</c:f>
              <c:numCache>
                <c:formatCode>0.00</c:formatCode>
                <c:ptCount val="141"/>
                <c:pt idx="0">
                  <c:v>-0.1</c:v>
                </c:pt>
                <c:pt idx="1">
                  <c:v>-0.14000000000000001</c:v>
                </c:pt>
                <c:pt idx="2">
                  <c:v>-0.17</c:v>
                </c:pt>
                <c:pt idx="3">
                  <c:v>-0.2</c:v>
                </c:pt>
                <c:pt idx="4">
                  <c:v>-0.23</c:v>
                </c:pt>
                <c:pt idx="5">
                  <c:v>-0.26</c:v>
                </c:pt>
                <c:pt idx="6">
                  <c:v>-0.26</c:v>
                </c:pt>
                <c:pt idx="7">
                  <c:v>-0.26</c:v>
                </c:pt>
                <c:pt idx="8">
                  <c:v>-0.26</c:v>
                </c:pt>
                <c:pt idx="9">
                  <c:v>-0.25</c:v>
                </c:pt>
                <c:pt idx="10">
                  <c:v>-0.25</c:v>
                </c:pt>
                <c:pt idx="11">
                  <c:v>-0.26</c:v>
                </c:pt>
                <c:pt idx="12">
                  <c:v>-0.26</c:v>
                </c:pt>
                <c:pt idx="13">
                  <c:v>-0.25</c:v>
                </c:pt>
                <c:pt idx="14">
                  <c:v>-0.23</c:v>
                </c:pt>
                <c:pt idx="15">
                  <c:v>-0.22</c:v>
                </c:pt>
                <c:pt idx="16">
                  <c:v>-0.2</c:v>
                </c:pt>
                <c:pt idx="17">
                  <c:v>-0.18</c:v>
                </c:pt>
                <c:pt idx="18">
                  <c:v>-0.16</c:v>
                </c:pt>
                <c:pt idx="19">
                  <c:v>-0.17</c:v>
                </c:pt>
                <c:pt idx="20">
                  <c:v>-0.2</c:v>
                </c:pt>
                <c:pt idx="21">
                  <c:v>-0.23</c:v>
                </c:pt>
                <c:pt idx="22">
                  <c:v>-0.26</c:v>
                </c:pt>
                <c:pt idx="23">
                  <c:v>-0.28000000000000003</c:v>
                </c:pt>
                <c:pt idx="24">
                  <c:v>-0.31</c:v>
                </c:pt>
                <c:pt idx="25">
                  <c:v>-0.34</c:v>
                </c:pt>
                <c:pt idx="26">
                  <c:v>-0.36</c:v>
                </c:pt>
                <c:pt idx="27">
                  <c:v>-0.37</c:v>
                </c:pt>
                <c:pt idx="28">
                  <c:v>-0.38</c:v>
                </c:pt>
                <c:pt idx="29">
                  <c:v>-0.39</c:v>
                </c:pt>
                <c:pt idx="30">
                  <c:v>-0.39</c:v>
                </c:pt>
                <c:pt idx="31">
                  <c:v>-0.37</c:v>
                </c:pt>
                <c:pt idx="32">
                  <c:v>-0.33</c:v>
                </c:pt>
                <c:pt idx="33">
                  <c:v>-0.3</c:v>
                </c:pt>
                <c:pt idx="34">
                  <c:v>-0.28999999999999998</c:v>
                </c:pt>
                <c:pt idx="35">
                  <c:v>-0.28000000000000003</c:v>
                </c:pt>
                <c:pt idx="36">
                  <c:v>-0.27</c:v>
                </c:pt>
                <c:pt idx="37">
                  <c:v>-0.26</c:v>
                </c:pt>
                <c:pt idx="38">
                  <c:v>-0.27</c:v>
                </c:pt>
                <c:pt idx="39">
                  <c:v>-0.26</c:v>
                </c:pt>
                <c:pt idx="40">
                  <c:v>-0.25</c:v>
                </c:pt>
                <c:pt idx="41">
                  <c:v>-0.23</c:v>
                </c:pt>
                <c:pt idx="42">
                  <c:v>-0.22</c:v>
                </c:pt>
                <c:pt idx="43">
                  <c:v>-0.21</c:v>
                </c:pt>
                <c:pt idx="44">
                  <c:v>-0.2</c:v>
                </c:pt>
                <c:pt idx="45">
                  <c:v>-0.2</c:v>
                </c:pt>
                <c:pt idx="46">
                  <c:v>-0.19</c:v>
                </c:pt>
                <c:pt idx="47">
                  <c:v>-0.19</c:v>
                </c:pt>
                <c:pt idx="48">
                  <c:v>-0.18</c:v>
                </c:pt>
                <c:pt idx="49">
                  <c:v>-0.17</c:v>
                </c:pt>
                <c:pt idx="50">
                  <c:v>-0.18</c:v>
                </c:pt>
                <c:pt idx="51">
                  <c:v>-0.18</c:v>
                </c:pt>
                <c:pt idx="52">
                  <c:v>-0.17</c:v>
                </c:pt>
                <c:pt idx="53">
                  <c:v>-0.17</c:v>
                </c:pt>
                <c:pt idx="54">
                  <c:v>-0.16</c:v>
                </c:pt>
                <c:pt idx="55">
                  <c:v>-0.14000000000000001</c:v>
                </c:pt>
                <c:pt idx="56">
                  <c:v>-0.11</c:v>
                </c:pt>
                <c:pt idx="57">
                  <c:v>-7.0000000000000007E-2</c:v>
                </c:pt>
                <c:pt idx="58">
                  <c:v>-0.02</c:v>
                </c:pt>
                <c:pt idx="59">
                  <c:v>0.02</c:v>
                </c:pt>
                <c:pt idx="60">
                  <c:v>0.06</c:v>
                </c:pt>
                <c:pt idx="61">
                  <c:v>0.08</c:v>
                </c:pt>
                <c:pt idx="62">
                  <c:v>0.1</c:v>
                </c:pt>
                <c:pt idx="63">
                  <c:v>0.1</c:v>
                </c:pt>
                <c:pt idx="64">
                  <c:v>7.0000000000000007E-2</c:v>
                </c:pt>
                <c:pt idx="65">
                  <c:v>0.04</c:v>
                </c:pt>
                <c:pt idx="66">
                  <c:v>0.01</c:v>
                </c:pt>
                <c:pt idx="67">
                  <c:v>-0.03</c:v>
                </c:pt>
                <c:pt idx="68">
                  <c:v>-7.0000000000000007E-2</c:v>
                </c:pt>
                <c:pt idx="69">
                  <c:v>-0.08</c:v>
                </c:pt>
                <c:pt idx="70">
                  <c:v>-7.0000000000000007E-2</c:v>
                </c:pt>
                <c:pt idx="71">
                  <c:v>-7.0000000000000007E-2</c:v>
                </c:pt>
                <c:pt idx="72">
                  <c:v>-0.08</c:v>
                </c:pt>
                <c:pt idx="73">
                  <c:v>-0.08</c:v>
                </c:pt>
                <c:pt idx="74">
                  <c:v>-7.0000000000000007E-2</c:v>
                </c:pt>
                <c:pt idx="75">
                  <c:v>-0.06</c:v>
                </c:pt>
                <c:pt idx="76">
                  <c:v>-0.06</c:v>
                </c:pt>
                <c:pt idx="77">
                  <c:v>-0.04</c:v>
                </c:pt>
                <c:pt idx="78">
                  <c:v>-0.01</c:v>
                </c:pt>
                <c:pt idx="79">
                  <c:v>0.02</c:v>
                </c:pt>
                <c:pt idx="80">
                  <c:v>0.03</c:v>
                </c:pt>
                <c:pt idx="81">
                  <c:v>0.02</c:v>
                </c:pt>
                <c:pt idx="82">
                  <c:v>0</c:v>
                </c:pt>
                <c:pt idx="83">
                  <c:v>-0.02</c:v>
                </c:pt>
                <c:pt idx="84">
                  <c:v>-0.03</c:v>
                </c:pt>
                <c:pt idx="85">
                  <c:v>-0.04</c:v>
                </c:pt>
                <c:pt idx="86">
                  <c:v>-0.05</c:v>
                </c:pt>
                <c:pt idx="87">
                  <c:v>-0.04</c:v>
                </c:pt>
                <c:pt idx="88">
                  <c:v>-0.03</c:v>
                </c:pt>
                <c:pt idx="89">
                  <c:v>-0.01</c:v>
                </c:pt>
                <c:pt idx="90">
                  <c:v>0</c:v>
                </c:pt>
                <c:pt idx="91">
                  <c:v>0</c:v>
                </c:pt>
                <c:pt idx="92">
                  <c:v>0</c:v>
                </c:pt>
                <c:pt idx="93">
                  <c:v>-0.01</c:v>
                </c:pt>
                <c:pt idx="94">
                  <c:v>0</c:v>
                </c:pt>
                <c:pt idx="95">
                  <c:v>0.01</c:v>
                </c:pt>
                <c:pt idx="96">
                  <c:v>0.03</c:v>
                </c:pt>
                <c:pt idx="97">
                  <c:v>7.0000000000000007E-2</c:v>
                </c:pt>
                <c:pt idx="98">
                  <c:v>0.12</c:v>
                </c:pt>
                <c:pt idx="99">
                  <c:v>0.16</c:v>
                </c:pt>
                <c:pt idx="100">
                  <c:v>0.2</c:v>
                </c:pt>
                <c:pt idx="101">
                  <c:v>0.21</c:v>
                </c:pt>
                <c:pt idx="102">
                  <c:v>0.22</c:v>
                </c:pt>
                <c:pt idx="103">
                  <c:v>0.21</c:v>
                </c:pt>
                <c:pt idx="104">
                  <c:v>0.21</c:v>
                </c:pt>
                <c:pt idx="105">
                  <c:v>0.23</c:v>
                </c:pt>
                <c:pt idx="106">
                  <c:v>0.25</c:v>
                </c:pt>
                <c:pt idx="107">
                  <c:v>0.28000000000000003</c:v>
                </c:pt>
                <c:pt idx="108">
                  <c:v>0.31</c:v>
                </c:pt>
                <c:pt idx="109">
                  <c:v>0.34</c:v>
                </c:pt>
                <c:pt idx="110">
                  <c:v>0.34</c:v>
                </c:pt>
                <c:pt idx="111">
                  <c:v>0.33</c:v>
                </c:pt>
                <c:pt idx="112">
                  <c:v>0.33</c:v>
                </c:pt>
                <c:pt idx="113">
                  <c:v>0.33</c:v>
                </c:pt>
                <c:pt idx="114">
                  <c:v>0.34</c:v>
                </c:pt>
                <c:pt idx="115">
                  <c:v>0.37</c:v>
                </c:pt>
                <c:pt idx="116">
                  <c:v>0.4</c:v>
                </c:pt>
                <c:pt idx="117">
                  <c:v>0.43</c:v>
                </c:pt>
                <c:pt idx="118">
                  <c:v>0.45</c:v>
                </c:pt>
                <c:pt idx="119">
                  <c:v>0.48</c:v>
                </c:pt>
                <c:pt idx="120">
                  <c:v>0.5</c:v>
                </c:pt>
                <c:pt idx="121">
                  <c:v>0.52</c:v>
                </c:pt>
                <c:pt idx="122">
                  <c:v>0.54</c:v>
                </c:pt>
                <c:pt idx="123">
                  <c:v>0.57999999999999996</c:v>
                </c:pt>
                <c:pt idx="124">
                  <c:v>0.6</c:v>
                </c:pt>
                <c:pt idx="125">
                  <c:v>0.61</c:v>
                </c:pt>
                <c:pt idx="126">
                  <c:v>0.61</c:v>
                </c:pt>
                <c:pt idx="127">
                  <c:v>0.61</c:v>
                </c:pt>
                <c:pt idx="128">
                  <c:v>0.62</c:v>
                </c:pt>
                <c:pt idx="129">
                  <c:v>0.61</c:v>
                </c:pt>
                <c:pt idx="130">
                  <c:v>0.62</c:v>
                </c:pt>
                <c:pt idx="131">
                  <c:v>0.63</c:v>
                </c:pt>
                <c:pt idx="132">
                  <c:v>0.67</c:v>
                </c:pt>
                <c:pt idx="133">
                  <c:v>0.71</c:v>
                </c:pt>
                <c:pt idx="134">
                  <c:v>0.77</c:v>
                </c:pt>
                <c:pt idx="135">
                  <c:v>0.82</c:v>
                </c:pt>
                <c:pt idx="136">
                  <c:v>0.89</c:v>
                </c:pt>
                <c:pt idx="137">
                  <c:v>0.89</c:v>
                </c:pt>
                <c:pt idx="138">
                  <c:v>0.93</c:v>
                </c:pt>
              </c:numCache>
            </c:numRef>
          </c:val>
          <c:extLst>
            <c:ext xmlns:c16="http://schemas.microsoft.com/office/drawing/2014/chart" uri="{C3380CC4-5D6E-409C-BE32-E72D297353CC}">
              <c16:uniqueId val="{00000016-A625-411F-ABE0-F040D465517C}"/>
            </c:ext>
          </c:extLst>
        </c:ser>
        <c:dLbls>
          <c:showLegendKey val="0"/>
          <c:showVal val="0"/>
          <c:showCatName val="0"/>
          <c:showSerName val="0"/>
          <c:showPercent val="0"/>
          <c:showBubbleSize val="0"/>
        </c:dLbls>
        <c:gapWidth val="150"/>
        <c:axId val="2117735096"/>
        <c:axId val="-2113833176"/>
      </c:barChart>
      <c:catAx>
        <c:axId val="2117735096"/>
        <c:scaling>
          <c:orientation val="minMax"/>
        </c:scaling>
        <c:delete val="0"/>
        <c:axPos val="b"/>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Year</a:t>
                </a:r>
              </a:p>
            </c:rich>
          </c:tx>
          <c:layout>
            <c:manualLayout>
              <c:xMode val="edge"/>
              <c:yMode val="edge"/>
              <c:x val="0.93283388268017964"/>
              <c:y val="0.62131148611208631"/>
            </c:manualLayout>
          </c:layout>
          <c:overlay val="0"/>
        </c:title>
        <c:numFmt formatCode="General" sourceLinked="1"/>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 val="autoZero"/>
        <c:auto val="1"/>
        <c:lblAlgn val="ctr"/>
        <c:lblOffset val="100"/>
        <c:tickLblSkip val="10"/>
        <c:tickMarkSkip val="10"/>
        <c:noMultiLvlLbl val="1"/>
      </c:catAx>
      <c:valAx>
        <c:axId val="-2113833176"/>
        <c:scaling>
          <c:orientation val="minMax"/>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Deviation from the 1951-1980 global norm (dgrees celsius)</a:t>
                </a:r>
                <a:endParaRPr lang="zh-CN" altLang="zh-CN" sz="1200">
                  <a:effectLst/>
                </a:endParaRPr>
              </a:p>
            </c:rich>
          </c:tx>
          <c:layout>
            <c:manualLayout>
              <c:xMode val="edge"/>
              <c:yMode val="edge"/>
              <c:x val="0"/>
              <c:y val="0.28421204021264657"/>
            </c:manualLayout>
          </c:layout>
          <c:overlay val="0"/>
        </c:title>
        <c:numFmt formatCode="0.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 val="autoZero"/>
        <c:crossBetween val="between"/>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Annual average world land and ocean temperatures</a:t>
            </a:r>
            <a:endParaRPr lang="zh-CN" altLang="zh-CN" sz="1400">
              <a:effectLst/>
            </a:endParaRPr>
          </a:p>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1850-2018 (UK Meteorology Office)  </a:t>
            </a:r>
            <a:endParaRPr lang="zh-CN" altLang="zh-CN" sz="1400">
              <a:effectLst/>
            </a:endParaRP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9.8836352821008347E-2"/>
          <c:y val="3.9469208663976532E-2"/>
          <c:w val="0.869475075665752"/>
          <c:h val="0.91098864079544195"/>
        </c:manualLayout>
      </c:layout>
      <c:barChart>
        <c:barDir val="col"/>
        <c:grouping val="clustered"/>
        <c:varyColors val="0"/>
        <c:ser>
          <c:idx val="0"/>
          <c:order val="0"/>
          <c:spPr>
            <a:solidFill>
              <a:schemeClr val="bg1">
                <a:lumMod val="65000"/>
              </a:schemeClr>
            </a:solidFill>
            <a:ln>
              <a:solidFill>
                <a:schemeClr val="tx1"/>
              </a:solidFill>
            </a:ln>
          </c:spPr>
          <c:invertIfNegative val="0"/>
          <c:dLbls>
            <c:dLbl>
              <c:idx val="0"/>
              <c:layout/>
              <c:tx>
                <c:strRef>
                  <c:f>Met!$E$9</c:f>
                  <c:strCache>
                    <c:ptCount val="1"/>
                    <c:pt idx="0">
                      <c:v>1850</c:v>
                    </c:pt>
                  </c:strCache>
                </c:strRef>
              </c:tx>
              <c:showLegendKey val="0"/>
              <c:showVal val="1"/>
              <c:showCatName val="0"/>
              <c:showSerName val="0"/>
              <c:showPercent val="0"/>
              <c:showBubbleSize val="0"/>
              <c:extLst>
                <c:ext xmlns:c15="http://schemas.microsoft.com/office/drawing/2012/chart" uri="{CE6537A1-D6FC-4f65-9D91-7224C49458BB}">
                  <c15:layout/>
                  <c15:dlblFieldTable>
                    <c15:dlblFTEntry>
                      <c15:txfldGUID>{4E2A08FF-AD57-481F-9B61-7C5198B04ABD}</c15:txfldGUID>
                      <c15:f>Met!$E$9</c15:f>
                      <c15:dlblFieldTableCache>
                        <c:ptCount val="1"/>
                        <c:pt idx="0">
                          <c:v>1850</c:v>
                        </c:pt>
                      </c15:dlblFieldTableCache>
                    </c15:dlblFTEntry>
                  </c15:dlblFieldTable>
                  <c15:showDataLabelsRange val="0"/>
                </c:ext>
                <c:ext xmlns:c16="http://schemas.microsoft.com/office/drawing/2014/chart" uri="{C3380CC4-5D6E-409C-BE32-E72D297353CC}">
                  <c16:uniqueId val="{00000000-4838-4AD0-A7C9-12B56DDE3002}"/>
                </c:ext>
              </c:extLst>
            </c:dLbl>
            <c:dLbl>
              <c:idx val="1"/>
              <c:layout/>
              <c:tx>
                <c:strRef>
                  <c:f>Met!$E$10</c:f>
                  <c:strCache>
                    <c:ptCount val="1"/>
                  </c:strCache>
                </c:strRef>
              </c:tx>
              <c:showLegendKey val="0"/>
              <c:showVal val="1"/>
              <c:showCatName val="0"/>
              <c:showSerName val="0"/>
              <c:showPercent val="0"/>
              <c:showBubbleSize val="0"/>
              <c:extLst>
                <c:ext xmlns:c15="http://schemas.microsoft.com/office/drawing/2012/chart" uri="{CE6537A1-D6FC-4f65-9D91-7224C49458BB}">
                  <c15:layout/>
                  <c15:dlblFieldTable>
                    <c15:dlblFTEntry>
                      <c15:txfldGUID>{55B85D0F-D16B-42B1-98DF-21A471027CEC}</c15:txfldGUID>
                      <c15:f>Met!$E$10</c15:f>
                      <c15:dlblFieldTableCache>
                        <c:ptCount val="1"/>
                      </c15:dlblFieldTableCache>
                    </c15:dlblFTEntry>
                  </c15:dlblFieldTable>
                  <c15:showDataLabelsRange val="0"/>
                </c:ext>
                <c:ext xmlns:c16="http://schemas.microsoft.com/office/drawing/2014/chart" uri="{C3380CC4-5D6E-409C-BE32-E72D297353CC}">
                  <c16:uniqueId val="{00000001-4838-4AD0-A7C9-12B56DDE3002}"/>
                </c:ext>
              </c:extLst>
            </c:dLbl>
            <c:dLbl>
              <c:idx val="3"/>
              <c:layout/>
              <c:tx>
                <c:strRef>
                  <c:f>Met!$E$12</c:f>
                  <c:strCache>
                    <c:ptCount val="1"/>
                  </c:strCache>
                </c:strRef>
              </c:tx>
              <c:showLegendKey val="0"/>
              <c:showVal val="1"/>
              <c:showCatName val="0"/>
              <c:showSerName val="0"/>
              <c:showPercent val="0"/>
              <c:showBubbleSize val="0"/>
              <c:extLst>
                <c:ext xmlns:c15="http://schemas.microsoft.com/office/drawing/2012/chart" uri="{CE6537A1-D6FC-4f65-9D91-7224C49458BB}">
                  <c15:layout/>
                  <c15:dlblFieldTable>
                    <c15:dlblFTEntry>
                      <c15:txfldGUID>{D2FFF5F0-99F2-4D0A-A23C-59CEAF58BBC8}</c15:txfldGUID>
                      <c15:f>Met!$E$12</c15:f>
                      <c15:dlblFieldTableCache>
                        <c:ptCount val="1"/>
                      </c15:dlblFieldTableCache>
                    </c15:dlblFTEntry>
                  </c15:dlblFieldTable>
                  <c15:showDataLabelsRange val="0"/>
                </c:ext>
                <c:ext xmlns:c16="http://schemas.microsoft.com/office/drawing/2014/chart" uri="{C3380CC4-5D6E-409C-BE32-E72D297353CC}">
                  <c16:uniqueId val="{00000002-4838-4AD0-A7C9-12B56DDE3002}"/>
                </c:ext>
              </c:extLst>
            </c:dLbl>
            <c:dLbl>
              <c:idx val="5"/>
              <c:layout/>
              <c:tx>
                <c:strRef>
                  <c:f>Met!$E$14</c:f>
                  <c:strCache>
                    <c:ptCount val="1"/>
                  </c:strCache>
                </c:strRef>
              </c:tx>
              <c:showLegendKey val="0"/>
              <c:showVal val="1"/>
              <c:showCatName val="0"/>
              <c:showSerName val="0"/>
              <c:showPercent val="0"/>
              <c:showBubbleSize val="0"/>
              <c:extLst>
                <c:ext xmlns:c15="http://schemas.microsoft.com/office/drawing/2012/chart" uri="{CE6537A1-D6FC-4f65-9D91-7224C49458BB}">
                  <c15:layout/>
                  <c15:dlblFieldTable>
                    <c15:dlblFTEntry>
                      <c15:txfldGUID>{D0651190-3D81-47B6-B095-DE7ECBF7F937}</c15:txfldGUID>
                      <c15:f>Met!$E$14</c15:f>
                      <c15:dlblFieldTableCache>
                        <c:ptCount val="1"/>
                      </c15:dlblFieldTableCache>
                    </c15:dlblFTEntry>
                  </c15:dlblFieldTable>
                  <c15:showDataLabelsRange val="0"/>
                </c:ext>
                <c:ext xmlns:c16="http://schemas.microsoft.com/office/drawing/2014/chart" uri="{C3380CC4-5D6E-409C-BE32-E72D297353CC}">
                  <c16:uniqueId val="{00000003-4838-4AD0-A7C9-12B56DDE3002}"/>
                </c:ext>
              </c:extLst>
            </c:dLbl>
            <c:dLbl>
              <c:idx val="6"/>
              <c:layout/>
              <c:tx>
                <c:strRef>
                  <c:f>Met!$E$15</c:f>
                  <c:strCache>
                    <c:ptCount val="1"/>
                  </c:strCache>
                </c:strRef>
              </c:tx>
              <c:showLegendKey val="0"/>
              <c:showVal val="1"/>
              <c:showCatName val="0"/>
              <c:showSerName val="0"/>
              <c:showPercent val="0"/>
              <c:showBubbleSize val="0"/>
              <c:extLst>
                <c:ext xmlns:c15="http://schemas.microsoft.com/office/drawing/2012/chart" uri="{CE6537A1-D6FC-4f65-9D91-7224C49458BB}">
                  <c15:layout/>
                  <c15:dlblFieldTable>
                    <c15:dlblFTEntry>
                      <c15:txfldGUID>{4620BC08-7A17-4339-9001-6CC4B3B7E7CF}</c15:txfldGUID>
                      <c15:f>Met!$E$15</c15:f>
                      <c15:dlblFieldTableCache>
                        <c:ptCount val="1"/>
                      </c15:dlblFieldTableCache>
                    </c15:dlblFTEntry>
                  </c15:dlblFieldTable>
                  <c15:showDataLabelsRange val="0"/>
                </c:ext>
                <c:ext xmlns:c16="http://schemas.microsoft.com/office/drawing/2014/chart" uri="{C3380CC4-5D6E-409C-BE32-E72D297353CC}">
                  <c16:uniqueId val="{00000004-4838-4AD0-A7C9-12B56DDE3002}"/>
                </c:ext>
              </c:extLst>
            </c:dLbl>
            <c:dLbl>
              <c:idx val="7"/>
              <c:layout/>
              <c:tx>
                <c:strRef>
                  <c:f>Met!$E$16</c:f>
                  <c:strCache>
                    <c:ptCount val="1"/>
                  </c:strCache>
                </c:strRef>
              </c:tx>
              <c:showLegendKey val="0"/>
              <c:showVal val="1"/>
              <c:showCatName val="0"/>
              <c:showSerName val="0"/>
              <c:showPercent val="0"/>
              <c:showBubbleSize val="0"/>
              <c:extLst>
                <c:ext xmlns:c15="http://schemas.microsoft.com/office/drawing/2012/chart" uri="{CE6537A1-D6FC-4f65-9D91-7224C49458BB}">
                  <c15:layout/>
                  <c15:dlblFieldTable>
                    <c15:dlblFTEntry>
                      <c15:txfldGUID>{1C8D7BF1-AEE0-4A24-BC21-C67A418CB026}</c15:txfldGUID>
                      <c15:f>Met!$E$16</c15:f>
                      <c15:dlblFieldTableCache>
                        <c:ptCount val="1"/>
                      </c15:dlblFieldTableCache>
                    </c15:dlblFTEntry>
                  </c15:dlblFieldTable>
                  <c15:showDataLabelsRange val="0"/>
                </c:ext>
                <c:ext xmlns:c16="http://schemas.microsoft.com/office/drawing/2014/chart" uri="{C3380CC4-5D6E-409C-BE32-E72D297353CC}">
                  <c16:uniqueId val="{00000005-4838-4AD0-A7C9-12B56DDE3002}"/>
                </c:ext>
              </c:extLst>
            </c:dLbl>
            <c:dLbl>
              <c:idx val="8"/>
              <c:layout/>
              <c:tx>
                <c:strRef>
                  <c:f>Met!$E$17</c:f>
                  <c:strCache>
                    <c:ptCount val="1"/>
                  </c:strCache>
                </c:strRef>
              </c:tx>
              <c:showLegendKey val="0"/>
              <c:showVal val="1"/>
              <c:showCatName val="0"/>
              <c:showSerName val="0"/>
              <c:showPercent val="0"/>
              <c:showBubbleSize val="0"/>
              <c:extLst>
                <c:ext xmlns:c15="http://schemas.microsoft.com/office/drawing/2012/chart" uri="{CE6537A1-D6FC-4f65-9D91-7224C49458BB}">
                  <c15:layout/>
                  <c15:dlblFieldTable>
                    <c15:dlblFTEntry>
                      <c15:txfldGUID>{85C05F7B-F0A1-41BF-BF27-C8F3B2571EFE}</c15:txfldGUID>
                      <c15:f>Met!$E$17</c15:f>
                      <c15:dlblFieldTableCache>
                        <c:ptCount val="1"/>
                      </c15:dlblFieldTableCache>
                    </c15:dlblFTEntry>
                  </c15:dlblFieldTable>
                  <c15:showDataLabelsRange val="0"/>
                </c:ext>
                <c:ext xmlns:c16="http://schemas.microsoft.com/office/drawing/2014/chart" uri="{C3380CC4-5D6E-409C-BE32-E72D297353CC}">
                  <c16:uniqueId val="{00000006-4838-4AD0-A7C9-12B56DDE3002}"/>
                </c:ext>
              </c:extLst>
            </c:dLbl>
            <c:dLbl>
              <c:idx val="9"/>
              <c:layout/>
              <c:tx>
                <c:strRef>
                  <c:f>Met!$E$18</c:f>
                  <c:strCache>
                    <c:ptCount val="1"/>
                  </c:strCache>
                </c:strRef>
              </c:tx>
              <c:showLegendKey val="0"/>
              <c:showVal val="1"/>
              <c:showCatName val="0"/>
              <c:showSerName val="0"/>
              <c:showPercent val="0"/>
              <c:showBubbleSize val="0"/>
              <c:extLst>
                <c:ext xmlns:c15="http://schemas.microsoft.com/office/drawing/2012/chart" uri="{CE6537A1-D6FC-4f65-9D91-7224C49458BB}">
                  <c15:layout/>
                  <c15:dlblFieldTable>
                    <c15:dlblFTEntry>
                      <c15:txfldGUID>{6F75071B-4792-4FE0-AA3E-C9690C4DC08D}</c15:txfldGUID>
                      <c15:f>Met!$E$18</c15:f>
                      <c15:dlblFieldTableCache>
                        <c:ptCount val="1"/>
                      </c15:dlblFieldTableCache>
                    </c15:dlblFTEntry>
                  </c15:dlblFieldTable>
                  <c15:showDataLabelsRange val="0"/>
                </c:ext>
                <c:ext xmlns:c16="http://schemas.microsoft.com/office/drawing/2014/chart" uri="{C3380CC4-5D6E-409C-BE32-E72D297353CC}">
                  <c16:uniqueId val="{00000007-4838-4AD0-A7C9-12B56DDE3002}"/>
                </c:ext>
              </c:extLst>
            </c:dLbl>
            <c:dLbl>
              <c:idx val="11"/>
              <c:layout/>
              <c:tx>
                <c:strRef>
                  <c:f>Met!$E$20</c:f>
                  <c:strCache>
                    <c:ptCount val="1"/>
                  </c:strCache>
                </c:strRef>
              </c:tx>
              <c:showLegendKey val="0"/>
              <c:showVal val="1"/>
              <c:showCatName val="0"/>
              <c:showSerName val="0"/>
              <c:showPercent val="0"/>
              <c:showBubbleSize val="0"/>
              <c:extLst>
                <c:ext xmlns:c15="http://schemas.microsoft.com/office/drawing/2012/chart" uri="{CE6537A1-D6FC-4f65-9D91-7224C49458BB}">
                  <c15:layout/>
                  <c15:dlblFieldTable>
                    <c15:dlblFTEntry>
                      <c15:txfldGUID>{25564E69-7F1B-4395-90DF-7E1A5C10AEA2}</c15:txfldGUID>
                      <c15:f>Met!$E$20</c15:f>
                      <c15:dlblFieldTableCache>
                        <c:ptCount val="1"/>
                      </c15:dlblFieldTableCache>
                    </c15:dlblFTEntry>
                  </c15:dlblFieldTable>
                  <c15:showDataLabelsRange val="0"/>
                </c:ext>
                <c:ext xmlns:c16="http://schemas.microsoft.com/office/drawing/2014/chart" uri="{C3380CC4-5D6E-409C-BE32-E72D297353CC}">
                  <c16:uniqueId val="{00000008-4838-4AD0-A7C9-12B56DDE3002}"/>
                </c:ext>
              </c:extLst>
            </c:dLbl>
            <c:dLbl>
              <c:idx val="14"/>
              <c:layout/>
              <c:tx>
                <c:strRef>
                  <c:f>Met!$E$23</c:f>
                  <c:strCache>
                    <c:ptCount val="1"/>
                  </c:strCache>
                </c:strRef>
              </c:tx>
              <c:showLegendKey val="0"/>
              <c:showVal val="1"/>
              <c:showCatName val="0"/>
              <c:showSerName val="0"/>
              <c:showPercent val="0"/>
              <c:showBubbleSize val="0"/>
              <c:extLst>
                <c:ext xmlns:c15="http://schemas.microsoft.com/office/drawing/2012/chart" uri="{CE6537A1-D6FC-4f65-9D91-7224C49458BB}">
                  <c15:layout/>
                  <c15:dlblFieldTable>
                    <c15:dlblFTEntry>
                      <c15:txfldGUID>{ED822FE7-E41C-4640-98E7-3B84D882DAA2}</c15:txfldGUID>
                      <c15:f>Met!$E$23</c15:f>
                      <c15:dlblFieldTableCache>
                        <c:ptCount val="1"/>
                      </c15:dlblFieldTableCache>
                    </c15:dlblFTEntry>
                  </c15:dlblFieldTable>
                  <c15:showDataLabelsRange val="0"/>
                </c:ext>
                <c:ext xmlns:c16="http://schemas.microsoft.com/office/drawing/2014/chart" uri="{C3380CC4-5D6E-409C-BE32-E72D297353CC}">
                  <c16:uniqueId val="{00000009-4838-4AD0-A7C9-12B56DDE3002}"/>
                </c:ext>
              </c:extLst>
            </c:dLbl>
            <c:dLbl>
              <c:idx val="19"/>
              <c:layout/>
              <c:tx>
                <c:strRef>
                  <c:f>Met!$E$28</c:f>
                  <c:strCache>
                    <c:ptCount val="1"/>
                  </c:strCache>
                </c:strRef>
              </c:tx>
              <c:showLegendKey val="0"/>
              <c:showVal val="1"/>
              <c:showCatName val="0"/>
              <c:showSerName val="0"/>
              <c:showPercent val="0"/>
              <c:showBubbleSize val="0"/>
              <c:extLst>
                <c:ext xmlns:c15="http://schemas.microsoft.com/office/drawing/2012/chart" uri="{CE6537A1-D6FC-4f65-9D91-7224C49458BB}">
                  <c15:layout/>
                  <c15:dlblFieldTable>
                    <c15:dlblFTEntry>
                      <c15:txfldGUID>{05661B04-B0EF-439E-BDE7-72FCDF2A0FC3}</c15:txfldGUID>
                      <c15:f>Met!$E$28</c15:f>
                      <c15:dlblFieldTableCache>
                        <c:ptCount val="1"/>
                      </c15:dlblFieldTableCache>
                    </c15:dlblFTEntry>
                  </c15:dlblFieldTable>
                  <c15:showDataLabelsRange val="0"/>
                </c:ext>
                <c:ext xmlns:c16="http://schemas.microsoft.com/office/drawing/2014/chart" uri="{C3380CC4-5D6E-409C-BE32-E72D297353CC}">
                  <c16:uniqueId val="{0000000A-4838-4AD0-A7C9-12B56DDE3002}"/>
                </c:ext>
              </c:extLst>
            </c:dLbl>
            <c:dLbl>
              <c:idx val="20"/>
              <c:layout/>
              <c:tx>
                <c:strRef>
                  <c:f>Met!$E$29</c:f>
                  <c:strCache>
                    <c:ptCount val="1"/>
                  </c:strCache>
                </c:strRef>
              </c:tx>
              <c:showLegendKey val="0"/>
              <c:showVal val="1"/>
              <c:showCatName val="0"/>
              <c:showSerName val="0"/>
              <c:showPercent val="0"/>
              <c:showBubbleSize val="0"/>
              <c:extLst>
                <c:ext xmlns:c15="http://schemas.microsoft.com/office/drawing/2012/chart" uri="{CE6537A1-D6FC-4f65-9D91-7224C49458BB}">
                  <c15:layout/>
                  <c15:dlblFieldTable>
                    <c15:dlblFTEntry>
                      <c15:txfldGUID>{15DAC014-0C2F-48F5-8CE2-D36C1831E484}</c15:txfldGUID>
                      <c15:f>Met!$E$29</c15:f>
                      <c15:dlblFieldTableCache>
                        <c:ptCount val="1"/>
                      </c15:dlblFieldTableCache>
                    </c15:dlblFTEntry>
                  </c15:dlblFieldTable>
                  <c15:showDataLabelsRange val="0"/>
                </c:ext>
                <c:ext xmlns:c16="http://schemas.microsoft.com/office/drawing/2014/chart" uri="{C3380CC4-5D6E-409C-BE32-E72D297353CC}">
                  <c16:uniqueId val="{0000000B-4838-4AD0-A7C9-12B56DDE3002}"/>
                </c:ext>
              </c:extLst>
            </c:dLbl>
            <c:dLbl>
              <c:idx val="21"/>
              <c:layout/>
              <c:tx>
                <c:strRef>
                  <c:f>Met!$E$30</c:f>
                  <c:strCache>
                    <c:ptCount val="1"/>
                  </c:strCache>
                </c:strRef>
              </c:tx>
              <c:showLegendKey val="0"/>
              <c:showVal val="1"/>
              <c:showCatName val="0"/>
              <c:showSerName val="0"/>
              <c:showPercent val="0"/>
              <c:showBubbleSize val="0"/>
              <c:extLst>
                <c:ext xmlns:c15="http://schemas.microsoft.com/office/drawing/2012/chart" uri="{CE6537A1-D6FC-4f65-9D91-7224C49458BB}">
                  <c15:layout/>
                  <c15:dlblFieldTable>
                    <c15:dlblFTEntry>
                      <c15:txfldGUID>{2EF728A8-05B6-4E9B-A259-4FF84C0C73A1}</c15:txfldGUID>
                      <c15:f>Met!$E$30</c15:f>
                      <c15:dlblFieldTableCache>
                        <c:ptCount val="1"/>
                      </c15:dlblFieldTableCache>
                    </c15:dlblFTEntry>
                  </c15:dlblFieldTable>
                  <c15:showDataLabelsRange val="0"/>
                </c:ext>
                <c:ext xmlns:c16="http://schemas.microsoft.com/office/drawing/2014/chart" uri="{C3380CC4-5D6E-409C-BE32-E72D297353CC}">
                  <c16:uniqueId val="{0000000C-4838-4AD0-A7C9-12B56DDE3002}"/>
                </c:ext>
              </c:extLst>
            </c:dLbl>
            <c:dLbl>
              <c:idx val="25"/>
              <c:layout/>
              <c:tx>
                <c:strRef>
                  <c:f>Met!$E$34</c:f>
                  <c:strCache>
                    <c:ptCount val="1"/>
                  </c:strCache>
                </c:strRef>
              </c:tx>
              <c:showLegendKey val="0"/>
              <c:showVal val="1"/>
              <c:showCatName val="0"/>
              <c:showSerName val="0"/>
              <c:showPercent val="0"/>
              <c:showBubbleSize val="0"/>
              <c:extLst>
                <c:ext xmlns:c15="http://schemas.microsoft.com/office/drawing/2012/chart" uri="{CE6537A1-D6FC-4f65-9D91-7224C49458BB}">
                  <c15:layout/>
                  <c15:dlblFieldTable>
                    <c15:dlblFTEntry>
                      <c15:txfldGUID>{EE083BAA-EC7E-4668-919C-A17077CFDA88}</c15:txfldGUID>
                      <c15:f>Met!$E$34</c15:f>
                      <c15:dlblFieldTableCache>
                        <c:ptCount val="1"/>
                      </c15:dlblFieldTableCache>
                    </c15:dlblFTEntry>
                  </c15:dlblFieldTable>
                  <c15:showDataLabelsRange val="0"/>
                </c:ext>
                <c:ext xmlns:c16="http://schemas.microsoft.com/office/drawing/2014/chart" uri="{C3380CC4-5D6E-409C-BE32-E72D297353CC}">
                  <c16:uniqueId val="{0000000D-4838-4AD0-A7C9-12B56DDE3002}"/>
                </c:ext>
              </c:extLst>
            </c:dLbl>
            <c:dLbl>
              <c:idx val="30"/>
              <c:layout/>
              <c:tx>
                <c:strRef>
                  <c:f>Met!$E$39</c:f>
                  <c:strCache>
                    <c:ptCount val="1"/>
                    <c:pt idx="0">
                      <c:v> </c:v>
                    </c:pt>
                  </c:strCache>
                </c:strRef>
              </c:tx>
              <c:showLegendKey val="0"/>
              <c:showVal val="1"/>
              <c:showCatName val="0"/>
              <c:showSerName val="0"/>
              <c:showPercent val="0"/>
              <c:showBubbleSize val="0"/>
              <c:extLst>
                <c:ext xmlns:c15="http://schemas.microsoft.com/office/drawing/2012/chart" uri="{CE6537A1-D6FC-4f65-9D91-7224C49458BB}">
                  <c15:layout/>
                  <c15:dlblFieldTable>
                    <c15:dlblFTEntry>
                      <c15:txfldGUID>{AE1D9185-9355-48E6-879F-B0C78D582E75}</c15:txfldGUID>
                      <c15:f>Met!$E$39</c15:f>
                      <c15:dlblFieldTableCache>
                        <c:ptCount val="1"/>
                        <c:pt idx="0">
                          <c:v> </c:v>
                        </c:pt>
                      </c15:dlblFieldTableCache>
                    </c15:dlblFTEntry>
                  </c15:dlblFieldTable>
                  <c15:showDataLabelsRange val="0"/>
                </c:ext>
                <c:ext xmlns:c16="http://schemas.microsoft.com/office/drawing/2014/chart" uri="{C3380CC4-5D6E-409C-BE32-E72D297353CC}">
                  <c16:uniqueId val="{0000000E-4838-4AD0-A7C9-12B56DDE3002}"/>
                </c:ext>
              </c:extLst>
            </c:dLbl>
            <c:dLbl>
              <c:idx val="32"/>
              <c:layout/>
              <c:tx>
                <c:strRef>
                  <c:f>Met!$E$41</c:f>
                  <c:strCache>
                    <c:ptCount val="1"/>
                  </c:strCache>
                </c:strRef>
              </c:tx>
              <c:showLegendKey val="0"/>
              <c:showVal val="1"/>
              <c:showCatName val="0"/>
              <c:showSerName val="0"/>
              <c:showPercent val="0"/>
              <c:showBubbleSize val="0"/>
              <c:extLst>
                <c:ext xmlns:c15="http://schemas.microsoft.com/office/drawing/2012/chart" uri="{CE6537A1-D6FC-4f65-9D91-7224C49458BB}">
                  <c15:layout/>
                  <c15:dlblFieldTable>
                    <c15:dlblFTEntry>
                      <c15:txfldGUID>{B6C86221-D0B7-4D58-8B7F-D7FE75CB720A}</c15:txfldGUID>
                      <c15:f>Met!$E$41</c15:f>
                      <c15:dlblFieldTableCache>
                        <c:ptCount val="1"/>
                      </c15:dlblFieldTableCache>
                    </c15:dlblFTEntry>
                  </c15:dlblFieldTable>
                  <c15:showDataLabelsRange val="0"/>
                </c:ext>
                <c:ext xmlns:c16="http://schemas.microsoft.com/office/drawing/2014/chart" uri="{C3380CC4-5D6E-409C-BE32-E72D297353CC}">
                  <c16:uniqueId val="{0000000F-4838-4AD0-A7C9-12B56DDE3002}"/>
                </c:ext>
              </c:extLst>
            </c:dLbl>
            <c:dLbl>
              <c:idx val="33"/>
              <c:layout/>
              <c:tx>
                <c:strRef>
                  <c:f>Met!$E$42</c:f>
                  <c:strCache>
                    <c:ptCount val="1"/>
                  </c:strCache>
                </c:strRef>
              </c:tx>
              <c:showLegendKey val="0"/>
              <c:showVal val="1"/>
              <c:showCatName val="0"/>
              <c:showSerName val="0"/>
              <c:showPercent val="0"/>
              <c:showBubbleSize val="0"/>
              <c:extLst>
                <c:ext xmlns:c15="http://schemas.microsoft.com/office/drawing/2012/chart" uri="{CE6537A1-D6FC-4f65-9D91-7224C49458BB}">
                  <c15:layout/>
                  <c15:dlblFieldTable>
                    <c15:dlblFTEntry>
                      <c15:txfldGUID>{CB760551-75AC-4870-ADC0-E11AE8CD5CE2}</c15:txfldGUID>
                      <c15:f>Met!$E$42</c15:f>
                      <c15:dlblFieldTableCache>
                        <c:ptCount val="1"/>
                      </c15:dlblFieldTableCache>
                    </c15:dlblFTEntry>
                  </c15:dlblFieldTable>
                  <c15:showDataLabelsRange val="0"/>
                </c:ext>
                <c:ext xmlns:c16="http://schemas.microsoft.com/office/drawing/2014/chart" uri="{C3380CC4-5D6E-409C-BE32-E72D297353CC}">
                  <c16:uniqueId val="{00000010-4838-4AD0-A7C9-12B56DDE3002}"/>
                </c:ext>
              </c:extLst>
            </c:dLbl>
            <c:dLbl>
              <c:idx val="35"/>
              <c:layout/>
              <c:tx>
                <c:strRef>
                  <c:f>Met!$E$44</c:f>
                  <c:strCache>
                    <c:ptCount val="1"/>
                  </c:strCache>
                </c:strRef>
              </c:tx>
              <c:showLegendKey val="0"/>
              <c:showVal val="1"/>
              <c:showCatName val="0"/>
              <c:showSerName val="0"/>
              <c:showPercent val="0"/>
              <c:showBubbleSize val="0"/>
              <c:extLst>
                <c:ext xmlns:c15="http://schemas.microsoft.com/office/drawing/2012/chart" uri="{CE6537A1-D6FC-4f65-9D91-7224C49458BB}">
                  <c15:layout/>
                  <c15:dlblFieldTable>
                    <c15:dlblFTEntry>
                      <c15:txfldGUID>{EB4E5AD8-83DE-444A-831A-769BE7636911}</c15:txfldGUID>
                      <c15:f>Met!$E$44</c15:f>
                      <c15:dlblFieldTableCache>
                        <c:ptCount val="1"/>
                      </c15:dlblFieldTableCache>
                    </c15:dlblFTEntry>
                  </c15:dlblFieldTable>
                  <c15:showDataLabelsRange val="0"/>
                </c:ext>
                <c:ext xmlns:c16="http://schemas.microsoft.com/office/drawing/2014/chart" uri="{C3380CC4-5D6E-409C-BE32-E72D297353CC}">
                  <c16:uniqueId val="{00000011-4838-4AD0-A7C9-12B56DDE3002}"/>
                </c:ext>
              </c:extLst>
            </c:dLbl>
            <c:dLbl>
              <c:idx val="38"/>
              <c:layout/>
              <c:tx>
                <c:strRef>
                  <c:f>Met!$E$47</c:f>
                  <c:strCache>
                    <c:ptCount val="1"/>
                  </c:strCache>
                </c:strRef>
              </c:tx>
              <c:showLegendKey val="0"/>
              <c:showVal val="1"/>
              <c:showCatName val="0"/>
              <c:showSerName val="0"/>
              <c:showPercent val="0"/>
              <c:showBubbleSize val="0"/>
              <c:extLst>
                <c:ext xmlns:c15="http://schemas.microsoft.com/office/drawing/2012/chart" uri="{CE6537A1-D6FC-4f65-9D91-7224C49458BB}">
                  <c15:layout/>
                  <c15:dlblFieldTable>
                    <c15:dlblFTEntry>
                      <c15:txfldGUID>{A06313B0-FE17-487D-8EBB-EFB88C3AF455}</c15:txfldGUID>
                      <c15:f>Met!$E$47</c15:f>
                      <c15:dlblFieldTableCache>
                        <c:ptCount val="1"/>
                      </c15:dlblFieldTableCache>
                    </c15:dlblFTEntry>
                  </c15:dlblFieldTable>
                  <c15:showDataLabelsRange val="0"/>
                </c:ext>
                <c:ext xmlns:c16="http://schemas.microsoft.com/office/drawing/2014/chart" uri="{C3380CC4-5D6E-409C-BE32-E72D297353CC}">
                  <c16:uniqueId val="{00000012-4838-4AD0-A7C9-12B56DDE3002}"/>
                </c:ext>
              </c:extLst>
            </c:dLbl>
            <c:dLbl>
              <c:idx val="39"/>
              <c:layout/>
              <c:tx>
                <c:strRef>
                  <c:f>Met!$E$48</c:f>
                  <c:strCache>
                    <c:ptCount val="1"/>
                  </c:strCache>
                </c:strRef>
              </c:tx>
              <c:showLegendKey val="0"/>
              <c:showVal val="1"/>
              <c:showCatName val="0"/>
              <c:showSerName val="0"/>
              <c:showPercent val="0"/>
              <c:showBubbleSize val="0"/>
              <c:extLst>
                <c:ext xmlns:c15="http://schemas.microsoft.com/office/drawing/2012/chart" uri="{CE6537A1-D6FC-4f65-9D91-7224C49458BB}">
                  <c15:layout/>
                  <c15:dlblFieldTable>
                    <c15:dlblFTEntry>
                      <c15:txfldGUID>{68D75A02-612F-478A-998D-D246430C77B6}</c15:txfldGUID>
                      <c15:f>Met!$E$48</c15:f>
                      <c15:dlblFieldTableCache>
                        <c:ptCount val="1"/>
                      </c15:dlblFieldTableCache>
                    </c15:dlblFTEntry>
                  </c15:dlblFieldTable>
                  <c15:showDataLabelsRange val="0"/>
                </c:ext>
                <c:ext xmlns:c16="http://schemas.microsoft.com/office/drawing/2014/chart" uri="{C3380CC4-5D6E-409C-BE32-E72D297353CC}">
                  <c16:uniqueId val="{00000013-4838-4AD0-A7C9-12B56DDE3002}"/>
                </c:ext>
              </c:extLst>
            </c:dLbl>
            <c:dLbl>
              <c:idx val="40"/>
              <c:layout/>
              <c:tx>
                <c:strRef>
                  <c:f>Met!$E$49</c:f>
                  <c:strCache>
                    <c:ptCount val="1"/>
                  </c:strCache>
                </c:strRef>
              </c:tx>
              <c:showLegendKey val="0"/>
              <c:showVal val="1"/>
              <c:showCatName val="0"/>
              <c:showSerName val="0"/>
              <c:showPercent val="0"/>
              <c:showBubbleSize val="0"/>
              <c:extLst>
                <c:ext xmlns:c15="http://schemas.microsoft.com/office/drawing/2012/chart" uri="{CE6537A1-D6FC-4f65-9D91-7224C49458BB}">
                  <c15:layout/>
                  <c15:dlblFieldTable>
                    <c15:dlblFTEntry>
                      <c15:txfldGUID>{6ACC4831-210D-412A-8741-957EFA1FC929}</c15:txfldGUID>
                      <c15:f>Met!$E$49</c15:f>
                      <c15:dlblFieldTableCache>
                        <c:ptCount val="1"/>
                      </c15:dlblFieldTableCache>
                    </c15:dlblFTEntry>
                  </c15:dlblFieldTable>
                  <c15:showDataLabelsRange val="0"/>
                </c:ext>
                <c:ext xmlns:c16="http://schemas.microsoft.com/office/drawing/2014/chart" uri="{C3380CC4-5D6E-409C-BE32-E72D297353CC}">
                  <c16:uniqueId val="{00000014-4838-4AD0-A7C9-12B56DDE3002}"/>
                </c:ext>
              </c:extLst>
            </c:dLbl>
            <c:dLbl>
              <c:idx val="41"/>
              <c:layout/>
              <c:tx>
                <c:strRef>
                  <c:f>Met!$E$50</c:f>
                  <c:strCache>
                    <c:ptCount val="1"/>
                  </c:strCache>
                </c:strRef>
              </c:tx>
              <c:showLegendKey val="0"/>
              <c:showVal val="1"/>
              <c:showCatName val="0"/>
              <c:showSerName val="0"/>
              <c:showPercent val="0"/>
              <c:showBubbleSize val="0"/>
              <c:extLst>
                <c:ext xmlns:c15="http://schemas.microsoft.com/office/drawing/2012/chart" uri="{CE6537A1-D6FC-4f65-9D91-7224C49458BB}">
                  <c15:layout/>
                  <c15:dlblFieldTable>
                    <c15:dlblFTEntry>
                      <c15:txfldGUID>{D316CA1A-13F2-4862-86E0-53F9115F4981}</c15:txfldGUID>
                      <c15:f>Met!$E$50</c15:f>
                      <c15:dlblFieldTableCache>
                        <c:ptCount val="1"/>
                      </c15:dlblFieldTableCache>
                    </c15:dlblFTEntry>
                  </c15:dlblFieldTable>
                  <c15:showDataLabelsRange val="0"/>
                </c:ext>
                <c:ext xmlns:c16="http://schemas.microsoft.com/office/drawing/2014/chart" uri="{C3380CC4-5D6E-409C-BE32-E72D297353CC}">
                  <c16:uniqueId val="{00000015-4838-4AD0-A7C9-12B56DDE300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numRef>
              <c:f>Met!$A$9:$A$177</c:f>
              <c:numCache>
                <c:formatCode>General</c:formatCode>
                <c:ptCount val="169"/>
                <c:pt idx="0">
                  <c:v>1850</c:v>
                </c:pt>
                <c:pt idx="1">
                  <c:v>1851</c:v>
                </c:pt>
                <c:pt idx="2">
                  <c:v>1852</c:v>
                </c:pt>
                <c:pt idx="3">
                  <c:v>1853</c:v>
                </c:pt>
                <c:pt idx="4">
                  <c:v>1854</c:v>
                </c:pt>
                <c:pt idx="5">
                  <c:v>1855</c:v>
                </c:pt>
                <c:pt idx="6">
                  <c:v>1856</c:v>
                </c:pt>
                <c:pt idx="7">
                  <c:v>1857</c:v>
                </c:pt>
                <c:pt idx="8">
                  <c:v>1858</c:v>
                </c:pt>
                <c:pt idx="9">
                  <c:v>1859</c:v>
                </c:pt>
                <c:pt idx="10">
                  <c:v>1860</c:v>
                </c:pt>
                <c:pt idx="11">
                  <c:v>1861</c:v>
                </c:pt>
                <c:pt idx="12">
                  <c:v>1862</c:v>
                </c:pt>
                <c:pt idx="13">
                  <c:v>1863</c:v>
                </c:pt>
                <c:pt idx="14">
                  <c:v>1864</c:v>
                </c:pt>
                <c:pt idx="15">
                  <c:v>1865</c:v>
                </c:pt>
                <c:pt idx="16">
                  <c:v>1866</c:v>
                </c:pt>
                <c:pt idx="17">
                  <c:v>1867</c:v>
                </c:pt>
                <c:pt idx="18">
                  <c:v>1868</c:v>
                </c:pt>
                <c:pt idx="19">
                  <c:v>1869</c:v>
                </c:pt>
                <c:pt idx="20">
                  <c:v>1870</c:v>
                </c:pt>
                <c:pt idx="21">
                  <c:v>1871</c:v>
                </c:pt>
                <c:pt idx="22">
                  <c:v>1872</c:v>
                </c:pt>
                <c:pt idx="23">
                  <c:v>1873</c:v>
                </c:pt>
                <c:pt idx="24">
                  <c:v>1874</c:v>
                </c:pt>
                <c:pt idx="25">
                  <c:v>1875</c:v>
                </c:pt>
                <c:pt idx="26">
                  <c:v>1876</c:v>
                </c:pt>
                <c:pt idx="27">
                  <c:v>1877</c:v>
                </c:pt>
                <c:pt idx="28">
                  <c:v>1878</c:v>
                </c:pt>
                <c:pt idx="29">
                  <c:v>1879</c:v>
                </c:pt>
                <c:pt idx="30">
                  <c:v>1880</c:v>
                </c:pt>
                <c:pt idx="31">
                  <c:v>1881</c:v>
                </c:pt>
                <c:pt idx="32">
                  <c:v>1882</c:v>
                </c:pt>
                <c:pt idx="33">
                  <c:v>1883</c:v>
                </c:pt>
                <c:pt idx="34">
                  <c:v>1884</c:v>
                </c:pt>
                <c:pt idx="35">
                  <c:v>1885</c:v>
                </c:pt>
                <c:pt idx="36">
                  <c:v>1886</c:v>
                </c:pt>
                <c:pt idx="37">
                  <c:v>1887</c:v>
                </c:pt>
                <c:pt idx="38">
                  <c:v>1888</c:v>
                </c:pt>
                <c:pt idx="39">
                  <c:v>1889</c:v>
                </c:pt>
                <c:pt idx="40">
                  <c:v>1890</c:v>
                </c:pt>
                <c:pt idx="41">
                  <c:v>1891</c:v>
                </c:pt>
                <c:pt idx="42">
                  <c:v>1892</c:v>
                </c:pt>
                <c:pt idx="43">
                  <c:v>1893</c:v>
                </c:pt>
                <c:pt idx="44">
                  <c:v>1894</c:v>
                </c:pt>
                <c:pt idx="45">
                  <c:v>1895</c:v>
                </c:pt>
                <c:pt idx="46">
                  <c:v>1896</c:v>
                </c:pt>
                <c:pt idx="47">
                  <c:v>1897</c:v>
                </c:pt>
                <c:pt idx="48">
                  <c:v>1898</c:v>
                </c:pt>
                <c:pt idx="49">
                  <c:v>1899</c:v>
                </c:pt>
                <c:pt idx="50">
                  <c:v>1900</c:v>
                </c:pt>
                <c:pt idx="51">
                  <c:v>1901</c:v>
                </c:pt>
                <c:pt idx="52">
                  <c:v>1902</c:v>
                </c:pt>
                <c:pt idx="53">
                  <c:v>1903</c:v>
                </c:pt>
                <c:pt idx="54">
                  <c:v>1904</c:v>
                </c:pt>
                <c:pt idx="55">
                  <c:v>1905</c:v>
                </c:pt>
                <c:pt idx="56">
                  <c:v>1906</c:v>
                </c:pt>
                <c:pt idx="57">
                  <c:v>1907</c:v>
                </c:pt>
                <c:pt idx="58">
                  <c:v>1908</c:v>
                </c:pt>
                <c:pt idx="59">
                  <c:v>1909</c:v>
                </c:pt>
                <c:pt idx="60">
                  <c:v>1910</c:v>
                </c:pt>
                <c:pt idx="61">
                  <c:v>1911</c:v>
                </c:pt>
                <c:pt idx="62">
                  <c:v>1912</c:v>
                </c:pt>
                <c:pt idx="63">
                  <c:v>1913</c:v>
                </c:pt>
                <c:pt idx="64">
                  <c:v>1914</c:v>
                </c:pt>
                <c:pt idx="65">
                  <c:v>1915</c:v>
                </c:pt>
                <c:pt idx="66">
                  <c:v>1916</c:v>
                </c:pt>
                <c:pt idx="67">
                  <c:v>1917</c:v>
                </c:pt>
                <c:pt idx="68">
                  <c:v>1918</c:v>
                </c:pt>
                <c:pt idx="69">
                  <c:v>1919</c:v>
                </c:pt>
                <c:pt idx="70">
                  <c:v>1920</c:v>
                </c:pt>
                <c:pt idx="71">
                  <c:v>1921</c:v>
                </c:pt>
                <c:pt idx="72">
                  <c:v>1922</c:v>
                </c:pt>
                <c:pt idx="73">
                  <c:v>1923</c:v>
                </c:pt>
                <c:pt idx="74">
                  <c:v>1924</c:v>
                </c:pt>
                <c:pt idx="75">
                  <c:v>1925</c:v>
                </c:pt>
                <c:pt idx="76">
                  <c:v>1926</c:v>
                </c:pt>
                <c:pt idx="77">
                  <c:v>1927</c:v>
                </c:pt>
                <c:pt idx="78">
                  <c:v>1928</c:v>
                </c:pt>
                <c:pt idx="79">
                  <c:v>1929</c:v>
                </c:pt>
                <c:pt idx="80">
                  <c:v>1930</c:v>
                </c:pt>
                <c:pt idx="81">
                  <c:v>1931</c:v>
                </c:pt>
                <c:pt idx="82">
                  <c:v>1932</c:v>
                </c:pt>
                <c:pt idx="83">
                  <c:v>1933</c:v>
                </c:pt>
                <c:pt idx="84">
                  <c:v>1934</c:v>
                </c:pt>
                <c:pt idx="85">
                  <c:v>1935</c:v>
                </c:pt>
                <c:pt idx="86">
                  <c:v>1936</c:v>
                </c:pt>
                <c:pt idx="87">
                  <c:v>1937</c:v>
                </c:pt>
                <c:pt idx="88">
                  <c:v>1938</c:v>
                </c:pt>
                <c:pt idx="89">
                  <c:v>1939</c:v>
                </c:pt>
                <c:pt idx="90">
                  <c:v>1940</c:v>
                </c:pt>
                <c:pt idx="91">
                  <c:v>1941</c:v>
                </c:pt>
                <c:pt idx="92">
                  <c:v>1942</c:v>
                </c:pt>
                <c:pt idx="93">
                  <c:v>1943</c:v>
                </c:pt>
                <c:pt idx="94">
                  <c:v>1944</c:v>
                </c:pt>
                <c:pt idx="95">
                  <c:v>1945</c:v>
                </c:pt>
                <c:pt idx="96">
                  <c:v>1946</c:v>
                </c:pt>
                <c:pt idx="97">
                  <c:v>1947</c:v>
                </c:pt>
                <c:pt idx="98">
                  <c:v>1948</c:v>
                </c:pt>
                <c:pt idx="99">
                  <c:v>1949</c:v>
                </c:pt>
                <c:pt idx="100">
                  <c:v>1950</c:v>
                </c:pt>
                <c:pt idx="101">
                  <c:v>1951</c:v>
                </c:pt>
                <c:pt idx="102">
                  <c:v>1952</c:v>
                </c:pt>
                <c:pt idx="103">
                  <c:v>1953</c:v>
                </c:pt>
                <c:pt idx="104">
                  <c:v>1954</c:v>
                </c:pt>
                <c:pt idx="105">
                  <c:v>1955</c:v>
                </c:pt>
                <c:pt idx="106">
                  <c:v>1956</c:v>
                </c:pt>
                <c:pt idx="107">
                  <c:v>1957</c:v>
                </c:pt>
                <c:pt idx="108">
                  <c:v>1958</c:v>
                </c:pt>
                <c:pt idx="109">
                  <c:v>1959</c:v>
                </c:pt>
                <c:pt idx="110">
                  <c:v>1960</c:v>
                </c:pt>
                <c:pt idx="111">
                  <c:v>1961</c:v>
                </c:pt>
                <c:pt idx="112">
                  <c:v>1962</c:v>
                </c:pt>
                <c:pt idx="113">
                  <c:v>1963</c:v>
                </c:pt>
                <c:pt idx="114">
                  <c:v>1964</c:v>
                </c:pt>
                <c:pt idx="115">
                  <c:v>1965</c:v>
                </c:pt>
                <c:pt idx="116">
                  <c:v>1966</c:v>
                </c:pt>
                <c:pt idx="117">
                  <c:v>1967</c:v>
                </c:pt>
                <c:pt idx="118">
                  <c:v>1968</c:v>
                </c:pt>
                <c:pt idx="119">
                  <c:v>1969</c:v>
                </c:pt>
                <c:pt idx="120">
                  <c:v>1970</c:v>
                </c:pt>
                <c:pt idx="121">
                  <c:v>1971</c:v>
                </c:pt>
                <c:pt idx="122">
                  <c:v>1972</c:v>
                </c:pt>
                <c:pt idx="123">
                  <c:v>1973</c:v>
                </c:pt>
                <c:pt idx="124">
                  <c:v>1974</c:v>
                </c:pt>
                <c:pt idx="125">
                  <c:v>1975</c:v>
                </c:pt>
                <c:pt idx="126">
                  <c:v>1976</c:v>
                </c:pt>
                <c:pt idx="127">
                  <c:v>1977</c:v>
                </c:pt>
                <c:pt idx="128">
                  <c:v>1978</c:v>
                </c:pt>
                <c:pt idx="129">
                  <c:v>1979</c:v>
                </c:pt>
                <c:pt idx="130">
                  <c:v>1980</c:v>
                </c:pt>
                <c:pt idx="131">
                  <c:v>1981</c:v>
                </c:pt>
                <c:pt idx="132">
                  <c:v>1982</c:v>
                </c:pt>
                <c:pt idx="133">
                  <c:v>1983</c:v>
                </c:pt>
                <c:pt idx="134">
                  <c:v>1984</c:v>
                </c:pt>
                <c:pt idx="135">
                  <c:v>1985</c:v>
                </c:pt>
                <c:pt idx="136">
                  <c:v>1986</c:v>
                </c:pt>
                <c:pt idx="137">
                  <c:v>1987</c:v>
                </c:pt>
                <c:pt idx="138">
                  <c:v>1988</c:v>
                </c:pt>
                <c:pt idx="139">
                  <c:v>1989</c:v>
                </c:pt>
                <c:pt idx="140">
                  <c:v>1990</c:v>
                </c:pt>
                <c:pt idx="141">
                  <c:v>1991</c:v>
                </c:pt>
                <c:pt idx="142">
                  <c:v>1992</c:v>
                </c:pt>
                <c:pt idx="143">
                  <c:v>1993</c:v>
                </c:pt>
                <c:pt idx="144">
                  <c:v>1994</c:v>
                </c:pt>
                <c:pt idx="145">
                  <c:v>1995</c:v>
                </c:pt>
                <c:pt idx="146">
                  <c:v>1996</c:v>
                </c:pt>
                <c:pt idx="147">
                  <c:v>1997</c:v>
                </c:pt>
                <c:pt idx="148">
                  <c:v>1998</c:v>
                </c:pt>
                <c:pt idx="149">
                  <c:v>1999</c:v>
                </c:pt>
                <c:pt idx="150">
                  <c:v>2000</c:v>
                </c:pt>
                <c:pt idx="151">
                  <c:v>2001</c:v>
                </c:pt>
                <c:pt idx="152">
                  <c:v>2002</c:v>
                </c:pt>
                <c:pt idx="153">
                  <c:v>2003</c:v>
                </c:pt>
                <c:pt idx="154">
                  <c:v>2004</c:v>
                </c:pt>
                <c:pt idx="155">
                  <c:v>2005</c:v>
                </c:pt>
                <c:pt idx="156">
                  <c:v>2006</c:v>
                </c:pt>
                <c:pt idx="157">
                  <c:v>2007</c:v>
                </c:pt>
                <c:pt idx="158">
                  <c:v>2008</c:v>
                </c:pt>
                <c:pt idx="159">
                  <c:v>2009</c:v>
                </c:pt>
                <c:pt idx="160">
                  <c:v>2010</c:v>
                </c:pt>
                <c:pt idx="161">
                  <c:v>2011</c:v>
                </c:pt>
                <c:pt idx="162">
                  <c:v>2012</c:v>
                </c:pt>
                <c:pt idx="163">
                  <c:v>2013</c:v>
                </c:pt>
                <c:pt idx="164">
                  <c:v>2014</c:v>
                </c:pt>
                <c:pt idx="165">
                  <c:v>2015</c:v>
                </c:pt>
                <c:pt idx="166">
                  <c:v>2016</c:v>
                </c:pt>
                <c:pt idx="167">
                  <c:v>2017</c:v>
                </c:pt>
                <c:pt idx="168">
                  <c:v>2018</c:v>
                </c:pt>
              </c:numCache>
            </c:numRef>
          </c:cat>
          <c:val>
            <c:numRef>
              <c:f>Met!$C$9:$C$177</c:f>
              <c:numCache>
                <c:formatCode>0.00</c:formatCode>
                <c:ptCount val="169"/>
                <c:pt idx="0">
                  <c:v>-0.28650000000000003</c:v>
                </c:pt>
                <c:pt idx="1">
                  <c:v>-0.30100000000000005</c:v>
                </c:pt>
                <c:pt idx="2">
                  <c:v>-0.324125</c:v>
                </c:pt>
                <c:pt idx="3">
                  <c:v>-0.33500000000000002</c:v>
                </c:pt>
                <c:pt idx="4">
                  <c:v>-0.33750000000000002</c:v>
                </c:pt>
                <c:pt idx="5">
                  <c:v>-0.34854545454545455</c:v>
                </c:pt>
                <c:pt idx="6">
                  <c:v>-0.35754545454545456</c:v>
                </c:pt>
                <c:pt idx="7">
                  <c:v>-0.39045454545454544</c:v>
                </c:pt>
                <c:pt idx="8">
                  <c:v>-0.40218181818181814</c:v>
                </c:pt>
                <c:pt idx="9">
                  <c:v>-0.41645454545454547</c:v>
                </c:pt>
                <c:pt idx="10">
                  <c:v>-0.42399999999999999</c:v>
                </c:pt>
                <c:pt idx="11">
                  <c:v>-0.42863636363636365</c:v>
                </c:pt>
                <c:pt idx="12">
                  <c:v>-0.42645454545454542</c:v>
                </c:pt>
                <c:pt idx="13">
                  <c:v>-0.40772727272727277</c:v>
                </c:pt>
                <c:pt idx="14">
                  <c:v>-0.39736363636363631</c:v>
                </c:pt>
                <c:pt idx="15">
                  <c:v>-0.39590909090909088</c:v>
                </c:pt>
                <c:pt idx="16">
                  <c:v>-0.38709090909090899</c:v>
                </c:pt>
                <c:pt idx="17">
                  <c:v>-0.37154545454545451</c:v>
                </c:pt>
                <c:pt idx="18">
                  <c:v>-0.34554545454545449</c:v>
                </c:pt>
                <c:pt idx="19">
                  <c:v>-0.34518181818181815</c:v>
                </c:pt>
                <c:pt idx="20">
                  <c:v>-0.33600000000000002</c:v>
                </c:pt>
                <c:pt idx="21">
                  <c:v>-0.34009090909090917</c:v>
                </c:pt>
                <c:pt idx="22">
                  <c:v>-0.31954545454545452</c:v>
                </c:pt>
                <c:pt idx="23">
                  <c:v>-0.28618181818181826</c:v>
                </c:pt>
                <c:pt idx="24">
                  <c:v>-0.28445454545454552</c:v>
                </c:pt>
                <c:pt idx="25">
                  <c:v>-0.28272727272727272</c:v>
                </c:pt>
                <c:pt idx="26">
                  <c:v>-0.27218181818181825</c:v>
                </c:pt>
                <c:pt idx="27">
                  <c:v>-0.26536363636363641</c:v>
                </c:pt>
                <c:pt idx="28">
                  <c:v>-0.26754545454545459</c:v>
                </c:pt>
                <c:pt idx="29">
                  <c:v>-0.28590909090909089</c:v>
                </c:pt>
                <c:pt idx="30">
                  <c:v>-0.29481818181818181</c:v>
                </c:pt>
                <c:pt idx="31">
                  <c:v>-0.30172727272727273</c:v>
                </c:pt>
                <c:pt idx="32">
                  <c:v>-0.31127272727272731</c:v>
                </c:pt>
                <c:pt idx="33">
                  <c:v>-0.33463636363636368</c:v>
                </c:pt>
                <c:pt idx="34">
                  <c:v>-0.35381818181818186</c:v>
                </c:pt>
                <c:pt idx="35">
                  <c:v>-0.37172727272727274</c:v>
                </c:pt>
                <c:pt idx="36">
                  <c:v>-0.37881818181818178</c:v>
                </c:pt>
                <c:pt idx="37">
                  <c:v>-0.40100000000000002</c:v>
                </c:pt>
                <c:pt idx="38">
                  <c:v>-0.41500000000000004</c:v>
                </c:pt>
                <c:pt idx="39">
                  <c:v>-0.42145454545454553</c:v>
                </c:pt>
                <c:pt idx="40">
                  <c:v>-0.4101818181818182</c:v>
                </c:pt>
                <c:pt idx="41">
                  <c:v>-0.3853636363636363</c:v>
                </c:pt>
                <c:pt idx="42">
                  <c:v>-0.3639090909090909</c:v>
                </c:pt>
                <c:pt idx="43">
                  <c:v>-0.35954545454545456</c:v>
                </c:pt>
                <c:pt idx="44">
                  <c:v>-0.35572727272727273</c:v>
                </c:pt>
                <c:pt idx="45">
                  <c:v>-0.35354545454545455</c:v>
                </c:pt>
                <c:pt idx="46">
                  <c:v>-0.33281818181818185</c:v>
                </c:pt>
                <c:pt idx="47">
                  <c:v>-0.33390909090909093</c:v>
                </c:pt>
                <c:pt idx="48">
                  <c:v>-0.33263636363636367</c:v>
                </c:pt>
                <c:pt idx="49">
                  <c:v>-0.33890909090909088</c:v>
                </c:pt>
                <c:pt idx="50">
                  <c:v>-0.33272727272727276</c:v>
                </c:pt>
                <c:pt idx="51">
                  <c:v>-0.32209090909090909</c:v>
                </c:pt>
                <c:pt idx="52">
                  <c:v>-0.34136363636363631</c:v>
                </c:pt>
                <c:pt idx="53">
                  <c:v>-0.36354545454545451</c:v>
                </c:pt>
                <c:pt idx="54">
                  <c:v>-0.36954545454545451</c:v>
                </c:pt>
                <c:pt idx="55">
                  <c:v>-0.38699999999999996</c:v>
                </c:pt>
                <c:pt idx="56">
                  <c:v>-0.41663636363636364</c:v>
                </c:pt>
                <c:pt idx="57">
                  <c:v>-0.43536363636363634</c:v>
                </c:pt>
                <c:pt idx="58">
                  <c:v>-0.43754545454545463</c:v>
                </c:pt>
                <c:pt idx="59">
                  <c:v>-0.41663636363636364</c:v>
                </c:pt>
                <c:pt idx="60">
                  <c:v>-0.38481818181818189</c:v>
                </c:pt>
                <c:pt idx="61">
                  <c:v>-0.38954545454545458</c:v>
                </c:pt>
                <c:pt idx="62">
                  <c:v>-0.41100000000000009</c:v>
                </c:pt>
                <c:pt idx="63">
                  <c:v>-0.40536363636363643</c:v>
                </c:pt>
                <c:pt idx="64">
                  <c:v>-0.39072727272727276</c:v>
                </c:pt>
                <c:pt idx="65">
                  <c:v>-0.36809090909090914</c:v>
                </c:pt>
                <c:pt idx="66">
                  <c:v>-0.34200000000000003</c:v>
                </c:pt>
                <c:pt idx="67">
                  <c:v>-0.32236363636363641</c:v>
                </c:pt>
                <c:pt idx="68">
                  <c:v>-0.30763636363636365</c:v>
                </c:pt>
                <c:pt idx="69">
                  <c:v>-0.29490909090909095</c:v>
                </c:pt>
                <c:pt idx="70">
                  <c:v>-0.29490909090909095</c:v>
                </c:pt>
                <c:pt idx="71">
                  <c:v>-0.28854545454545455</c:v>
                </c:pt>
                <c:pt idx="72">
                  <c:v>-0.2700909090909091</c:v>
                </c:pt>
                <c:pt idx="73">
                  <c:v>-0.24036363636363636</c:v>
                </c:pt>
                <c:pt idx="74">
                  <c:v>-0.23927272727272728</c:v>
                </c:pt>
                <c:pt idx="75">
                  <c:v>-0.22354545454545455</c:v>
                </c:pt>
                <c:pt idx="76">
                  <c:v>-0.20590909090909093</c:v>
                </c:pt>
                <c:pt idx="77">
                  <c:v>-0.19809090909090912</c:v>
                </c:pt>
                <c:pt idx="78">
                  <c:v>-0.19672727272727275</c:v>
                </c:pt>
                <c:pt idx="79">
                  <c:v>-0.18463636363636365</c:v>
                </c:pt>
                <c:pt idx="80">
                  <c:v>-0.17654545454545456</c:v>
                </c:pt>
                <c:pt idx="81">
                  <c:v>-0.16781818181818184</c:v>
                </c:pt>
                <c:pt idx="82">
                  <c:v>-0.15781818181818183</c:v>
                </c:pt>
                <c:pt idx="83">
                  <c:v>-0.13890909090909093</c:v>
                </c:pt>
                <c:pt idx="84">
                  <c:v>-0.12445454545454543</c:v>
                </c:pt>
                <c:pt idx="85">
                  <c:v>-8.6272727272727237E-2</c:v>
                </c:pt>
                <c:pt idx="86">
                  <c:v>-6.9545454545454535E-2</c:v>
                </c:pt>
                <c:pt idx="87">
                  <c:v>-6.2818181818181815E-2</c:v>
                </c:pt>
                <c:pt idx="88">
                  <c:v>-4.8545454545454537E-2</c:v>
                </c:pt>
                <c:pt idx="89">
                  <c:v>-9.9999999999999967E-3</c:v>
                </c:pt>
                <c:pt idx="90">
                  <c:v>4.3636363636363664E-3</c:v>
                </c:pt>
                <c:pt idx="91">
                  <c:v>1.4181818181818184E-2</c:v>
                </c:pt>
                <c:pt idx="92">
                  <c:v>2.6454545454545456E-2</c:v>
                </c:pt>
                <c:pt idx="93">
                  <c:v>1.8272727272727274E-2</c:v>
                </c:pt>
                <c:pt idx="94">
                  <c:v>6.6363636363636408E-3</c:v>
                </c:pt>
                <c:pt idx="95">
                  <c:v>-1.0454545454545454E-2</c:v>
                </c:pt>
                <c:pt idx="96">
                  <c:v>-1.9363636363636364E-2</c:v>
                </c:pt>
                <c:pt idx="97">
                  <c:v>-2.0363636363636365E-2</c:v>
                </c:pt>
                <c:pt idx="98">
                  <c:v>-1.0909090909090912E-2</c:v>
                </c:pt>
                <c:pt idx="99">
                  <c:v>-2.2727272727272738E-2</c:v>
                </c:pt>
                <c:pt idx="100">
                  <c:v>-5.054545454545456E-2</c:v>
                </c:pt>
                <c:pt idx="101">
                  <c:v>-7.1818181818181823E-2</c:v>
                </c:pt>
                <c:pt idx="102">
                  <c:v>-6.4909090909090916E-2</c:v>
                </c:pt>
                <c:pt idx="103">
                  <c:v>-6.2636363636363643E-2</c:v>
                </c:pt>
                <c:pt idx="104">
                  <c:v>-5.6363636363636366E-2</c:v>
                </c:pt>
                <c:pt idx="105">
                  <c:v>-5.036363636363636E-2</c:v>
                </c:pt>
                <c:pt idx="106">
                  <c:v>-2.981818181818181E-2</c:v>
                </c:pt>
                <c:pt idx="107">
                  <c:v>-2.7363636363636357E-2</c:v>
                </c:pt>
                <c:pt idx="108">
                  <c:v>-2.8181818181818176E-2</c:v>
                </c:pt>
                <c:pt idx="109">
                  <c:v>-5.9909090909090905E-2</c:v>
                </c:pt>
                <c:pt idx="110">
                  <c:v>-6.4454545454545445E-2</c:v>
                </c:pt>
                <c:pt idx="111">
                  <c:v>-5.6545454545454538E-2</c:v>
                </c:pt>
                <c:pt idx="112">
                  <c:v>-4.018181818181818E-2</c:v>
                </c:pt>
                <c:pt idx="113">
                  <c:v>-4.981818181818181E-2</c:v>
                </c:pt>
                <c:pt idx="114">
                  <c:v>-4.8363636363636359E-2</c:v>
                </c:pt>
                <c:pt idx="115">
                  <c:v>-4.981818181818181E-2</c:v>
                </c:pt>
                <c:pt idx="116">
                  <c:v>-5.9454545454545447E-2</c:v>
                </c:pt>
                <c:pt idx="117">
                  <c:v>-6.8272727272727263E-2</c:v>
                </c:pt>
                <c:pt idx="118">
                  <c:v>-6.2909090909090901E-2</c:v>
                </c:pt>
                <c:pt idx="119">
                  <c:v>-8.2363636363636361E-2</c:v>
                </c:pt>
                <c:pt idx="120">
                  <c:v>-7.1636363636363637E-2</c:v>
                </c:pt>
                <c:pt idx="121">
                  <c:v>-7.9909090909090916E-2</c:v>
                </c:pt>
                <c:pt idx="122">
                  <c:v>-6.7818181818181819E-2</c:v>
                </c:pt>
                <c:pt idx="123">
                  <c:v>-6.9272727272727277E-2</c:v>
                </c:pt>
                <c:pt idx="124">
                  <c:v>-5.7727272727272731E-2</c:v>
                </c:pt>
                <c:pt idx="125">
                  <c:v>-4.9000000000000002E-2</c:v>
                </c:pt>
                <c:pt idx="126">
                  <c:v>-3.0545454545454539E-2</c:v>
                </c:pt>
                <c:pt idx="127">
                  <c:v>-1.7363636363636362E-2</c:v>
                </c:pt>
                <c:pt idx="128">
                  <c:v>5.0909090909090965E-3</c:v>
                </c:pt>
                <c:pt idx="129">
                  <c:v>5.4545454545454526E-4</c:v>
                </c:pt>
                <c:pt idx="130">
                  <c:v>1.6000000000000004E-2</c:v>
                </c:pt>
                <c:pt idx="131">
                  <c:v>3.036363636363636E-2</c:v>
                </c:pt>
                <c:pt idx="132">
                  <c:v>6.6909090909090904E-2</c:v>
                </c:pt>
                <c:pt idx="133">
                  <c:v>8.1545454545454546E-2</c:v>
                </c:pt>
                <c:pt idx="134">
                  <c:v>9.6272727272727274E-2</c:v>
                </c:pt>
                <c:pt idx="135">
                  <c:v>0.12054545454545455</c:v>
                </c:pt>
                <c:pt idx="136">
                  <c:v>0.13372727272727272</c:v>
                </c:pt>
                <c:pt idx="137">
                  <c:v>0.12536363636363637</c:v>
                </c:pt>
                <c:pt idx="138">
                  <c:v>0.13845454545454544</c:v>
                </c:pt>
                <c:pt idx="139">
                  <c:v>0.1409090909090909</c:v>
                </c:pt>
                <c:pt idx="140">
                  <c:v>0.17018181818181818</c:v>
                </c:pt>
                <c:pt idx="141">
                  <c:v>0.19154545454545457</c:v>
                </c:pt>
                <c:pt idx="142">
                  <c:v>0.22263636363636366</c:v>
                </c:pt>
                <c:pt idx="143">
                  <c:v>0.25545454545454549</c:v>
                </c:pt>
                <c:pt idx="144">
                  <c:v>0.26145454545454544</c:v>
                </c:pt>
                <c:pt idx="145">
                  <c:v>0.27890909090909094</c:v>
                </c:pt>
                <c:pt idx="146">
                  <c:v>0.29299999999999998</c:v>
                </c:pt>
                <c:pt idx="147">
                  <c:v>0.31418181818181812</c:v>
                </c:pt>
                <c:pt idx="148">
                  <c:v>0.35272727272727272</c:v>
                </c:pt>
                <c:pt idx="149">
                  <c:v>0.37999999999999995</c:v>
                </c:pt>
                <c:pt idx="150">
                  <c:v>0.41454545454545449</c:v>
                </c:pt>
                <c:pt idx="151">
                  <c:v>0.43318181818181817</c:v>
                </c:pt>
                <c:pt idx="152">
                  <c:v>0.46354545454545454</c:v>
                </c:pt>
                <c:pt idx="153">
                  <c:v>0.46799999999999997</c:v>
                </c:pt>
                <c:pt idx="154">
                  <c:v>0.46990909090909094</c:v>
                </c:pt>
                <c:pt idx="155">
                  <c:v>0.50118181818181817</c:v>
                </c:pt>
                <c:pt idx="156">
                  <c:v>0.51863636363636367</c:v>
                </c:pt>
                <c:pt idx="157">
                  <c:v>0.52427272727272733</c:v>
                </c:pt>
                <c:pt idx="158">
                  <c:v>0.52709090909090917</c:v>
                </c:pt>
                <c:pt idx="159">
                  <c:v>0.5361818181818182</c:v>
                </c:pt>
                <c:pt idx="160">
                  <c:v>0.56563636363636371</c:v>
                </c:pt>
                <c:pt idx="161">
                  <c:v>0.59163636363636374</c:v>
                </c:pt>
                <c:pt idx="162">
                  <c:v>0.60972727272727278</c:v>
                </c:pt>
                <c:pt idx="163">
                  <c:v>0.62036363636363634</c:v>
                </c:pt>
                <c:pt idx="164">
                  <c:v>0.63970000000000005</c:v>
                </c:pt>
                <c:pt idx="165">
                  <c:v>0.64955555555555544</c:v>
                </c:pt>
                <c:pt idx="166">
                  <c:v>0.65200000000000002</c:v>
                </c:pt>
                <c:pt idx="167">
                  <c:v>0.67471428571428571</c:v>
                </c:pt>
                <c:pt idx="168">
                  <c:v>0.70133333333333336</c:v>
                </c:pt>
              </c:numCache>
            </c:numRef>
          </c:val>
          <c:extLst>
            <c:ext xmlns:c16="http://schemas.microsoft.com/office/drawing/2014/chart" uri="{C3380CC4-5D6E-409C-BE32-E72D297353CC}">
              <c16:uniqueId val="{00000016-4838-4AD0-A7C9-12B56DDE3002}"/>
            </c:ext>
          </c:extLst>
        </c:ser>
        <c:dLbls>
          <c:showLegendKey val="0"/>
          <c:showVal val="0"/>
          <c:showCatName val="0"/>
          <c:showSerName val="0"/>
          <c:showPercent val="0"/>
          <c:showBubbleSize val="0"/>
        </c:dLbls>
        <c:gapWidth val="150"/>
        <c:axId val="2117735096"/>
        <c:axId val="-2113833176"/>
      </c:barChart>
      <c:catAx>
        <c:axId val="2117735096"/>
        <c:scaling>
          <c:orientation val="minMax"/>
        </c:scaling>
        <c:delete val="0"/>
        <c:axPos val="b"/>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Year</a:t>
                </a:r>
              </a:p>
            </c:rich>
          </c:tx>
          <c:layout>
            <c:manualLayout>
              <c:xMode val="edge"/>
              <c:yMode val="edge"/>
              <c:x val="0.94908970865417364"/>
              <c:y val="0.5722421056320004"/>
            </c:manualLayout>
          </c:layout>
          <c:overlay val="0"/>
        </c:title>
        <c:numFmt formatCode="General" sourceLinked="1"/>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 val="autoZero"/>
        <c:auto val="1"/>
        <c:lblAlgn val="ctr"/>
        <c:lblOffset val="100"/>
        <c:tickLblSkip val="10"/>
        <c:tickMarkSkip val="10"/>
        <c:noMultiLvlLbl val="1"/>
      </c:catAx>
      <c:valAx>
        <c:axId val="-2113833176"/>
        <c:scaling>
          <c:orientation val="minMax"/>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Deviation from the 1961-1990 global norm (dgrees celsius)</a:t>
                </a:r>
                <a:endParaRPr lang="zh-CN" altLang="zh-CN" sz="1200">
                  <a:effectLst/>
                </a:endParaRPr>
              </a:p>
            </c:rich>
          </c:tx>
          <c:layout>
            <c:manualLayout>
              <c:xMode val="edge"/>
              <c:yMode val="edge"/>
              <c:x val="0"/>
              <c:y val="0.28421204021264657"/>
            </c:manualLayout>
          </c:layout>
          <c:overlay val="0"/>
        </c:title>
        <c:numFmt formatCode="0.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 val="autoZero"/>
        <c:crossBetween val="between"/>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5</xdr:col>
      <xdr:colOff>783045</xdr:colOff>
      <xdr:row>8</xdr:row>
      <xdr:rowOff>88900</xdr:rowOff>
    </xdr:from>
    <xdr:to>
      <xdr:col>15</xdr:col>
      <xdr:colOff>347187</xdr:colOff>
      <xdr:row>47</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10</xdr:col>
      <xdr:colOff>571500</xdr:colOff>
      <xdr:row>35</xdr:row>
      <xdr:rowOff>12297</xdr:rowOff>
    </xdr:from>
    <xdr:ext cx="4479845" cy="1272143"/>
    <xdr:sp macro="" textlink="">
      <xdr:nvSpPr>
        <xdr:cNvPr id="7" name="TextBox 2">
          <a:extLst>
            <a:ext uri="{FF2B5EF4-FFF2-40B4-BE49-F238E27FC236}">
              <a16:creationId xmlns:a16="http://schemas.microsoft.com/office/drawing/2014/main" id="{1143D398-0551-1D47-ACB4-03C2FC61D3D9}"/>
            </a:ext>
          </a:extLst>
        </xdr:cNvPr>
        <xdr:cNvSpPr txBox="1"/>
      </xdr:nvSpPr>
      <xdr:spPr>
        <a:xfrm>
          <a:off x="15087600" y="6679797"/>
          <a:ext cx="4479845" cy="12721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000"/>
            <a:t>Since April 2012 no single month has seen an estimate of annual global temperature inferred from these satellite recordings which was is less than the 1981-2010 average. In February 2016 average temperatures were 0.86 degrees Celsius above the 1981-2010 average. In contrast, every month before February 1980 was colder than that average. (data for 2019 is just for the first month of the year, but later months have been just as unusually warm as compared to 1981-2010). This is the global data most cited by climate sceptics.</a:t>
          </a:r>
        </a:p>
      </xdr:txBody>
    </xdr:sp>
    <xdr:clientData/>
  </xdr:oneCellAnchor>
  <xdr:oneCellAnchor>
    <xdr:from>
      <xdr:col>6</xdr:col>
      <xdr:colOff>812762</xdr:colOff>
      <xdr:row>11</xdr:row>
      <xdr:rowOff>155690</xdr:rowOff>
    </xdr:from>
    <xdr:ext cx="2719333" cy="1419619"/>
    <xdr:sp macro="" textlink="">
      <xdr:nvSpPr>
        <xdr:cNvPr id="8" name="TextBox 2">
          <a:extLst>
            <a:ext uri="{FF2B5EF4-FFF2-40B4-BE49-F238E27FC236}">
              <a16:creationId xmlns:a16="http://schemas.microsoft.com/office/drawing/2014/main" id="{1143D398-0551-1D47-ACB4-03C2FC61D3D9}"/>
            </a:ext>
          </a:extLst>
        </xdr:cNvPr>
        <xdr:cNvSpPr txBox="1"/>
      </xdr:nvSpPr>
      <xdr:spPr>
        <a:xfrm>
          <a:off x="11893138" y="2226537"/>
          <a:ext cx="2719333" cy="14196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000"/>
            <a:t>A conventional graph is better at highlighting aberrant data, such as might be caused by error. Here the 1998 figure is obviously very unusual, and many might be inclined to ignore it.. Either way, the overall impression is that temperatures are rising across the globe as a whole, according to this data series. February, and April to August 1998 in the data were unusually hot.</a:t>
          </a:r>
        </a:p>
      </xdr:txBody>
    </xdr:sp>
    <xdr:clientData/>
  </xdr:oneCellAnchor>
</xdr:wsDr>
</file>

<file path=xl/drawings/drawing2.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3.xml><?xml version="1.0" encoding="utf-8"?>
<xdr:wsDr xmlns:xdr="http://schemas.openxmlformats.org/drawingml/2006/spreadsheetDrawing" xmlns:a="http://schemas.openxmlformats.org/drawingml/2006/main">
  <xdr:twoCellAnchor>
    <xdr:from>
      <xdr:col>4</xdr:col>
      <xdr:colOff>783045</xdr:colOff>
      <xdr:row>8</xdr:row>
      <xdr:rowOff>88900</xdr:rowOff>
    </xdr:from>
    <xdr:to>
      <xdr:col>14</xdr:col>
      <xdr:colOff>347187</xdr:colOff>
      <xdr:row>47</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11</xdr:col>
      <xdr:colOff>552673</xdr:colOff>
      <xdr:row>35</xdr:row>
      <xdr:rowOff>12297</xdr:rowOff>
    </xdr:from>
    <xdr:ext cx="2582413" cy="682238"/>
    <xdr:sp macro="" textlink="">
      <xdr:nvSpPr>
        <xdr:cNvPr id="3" name="TextBox 2">
          <a:extLst>
            <a:ext uri="{FF2B5EF4-FFF2-40B4-BE49-F238E27FC236}">
              <a16:creationId xmlns:a16="http://schemas.microsoft.com/office/drawing/2014/main" id="{1143D398-0551-1D47-ACB4-03C2FC61D3D9}"/>
            </a:ext>
          </a:extLst>
        </xdr:cNvPr>
        <xdr:cNvSpPr txBox="1"/>
      </xdr:nvSpPr>
      <xdr:spPr>
        <a:xfrm>
          <a:off x="14366644" y="6870297"/>
          <a:ext cx="2582413" cy="6822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000"/>
            <a:t>It</a:t>
          </a:r>
          <a:r>
            <a:rPr lang="en-US" sz="1000" baseline="0"/>
            <a:t> is also obvious that since the late 1970s, the globe has been warming overall. The warming trend has also accelerated in the 2010s.</a:t>
          </a:r>
          <a:endParaRPr lang="en-US" sz="1000"/>
        </a:p>
      </xdr:txBody>
    </xdr:sp>
    <xdr:clientData/>
  </xdr:oneCellAnchor>
  <xdr:oneCellAnchor>
    <xdr:from>
      <xdr:col>5</xdr:col>
      <xdr:colOff>812762</xdr:colOff>
      <xdr:row>11</xdr:row>
      <xdr:rowOff>155690</xdr:rowOff>
    </xdr:from>
    <xdr:ext cx="2719333" cy="682238"/>
    <xdr:sp macro="" textlink="">
      <xdr:nvSpPr>
        <xdr:cNvPr id="4" name="TextBox 2">
          <a:extLst>
            <a:ext uri="{FF2B5EF4-FFF2-40B4-BE49-F238E27FC236}">
              <a16:creationId xmlns:a16="http://schemas.microsoft.com/office/drawing/2014/main" id="{1143D398-0551-1D47-ACB4-03C2FC61D3D9}"/>
            </a:ext>
          </a:extLst>
        </xdr:cNvPr>
        <xdr:cNvSpPr txBox="1"/>
      </xdr:nvSpPr>
      <xdr:spPr>
        <a:xfrm>
          <a:off x="9379819" y="2311061"/>
          <a:ext cx="2719333" cy="6822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000"/>
            <a:t>A conventional graph is less susceptible to highlighting data errors. Here it is clear that certain periods, such as the 1940s and 1960s could have been quite unusual.</a:t>
          </a:r>
        </a:p>
      </xdr:txBody>
    </xdr:sp>
    <xdr:clientData/>
  </xdr:oneCellAnchor>
</xdr:wsDr>
</file>

<file path=xl/drawings/drawing4.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5.xml><?xml version="1.0" encoding="utf-8"?>
<xdr:wsDr xmlns:xdr="http://schemas.openxmlformats.org/drawingml/2006/spreadsheetDrawing" xmlns:a="http://schemas.openxmlformats.org/drawingml/2006/main">
  <xdr:twoCellAnchor>
    <xdr:from>
      <xdr:col>5</xdr:col>
      <xdr:colOff>783045</xdr:colOff>
      <xdr:row>8</xdr:row>
      <xdr:rowOff>88900</xdr:rowOff>
    </xdr:from>
    <xdr:to>
      <xdr:col>15</xdr:col>
      <xdr:colOff>347187</xdr:colOff>
      <xdr:row>47</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12</xdr:col>
      <xdr:colOff>552673</xdr:colOff>
      <xdr:row>35</xdr:row>
      <xdr:rowOff>12297</xdr:rowOff>
    </xdr:from>
    <xdr:ext cx="2692732" cy="387286"/>
    <xdr:sp macro="" textlink="">
      <xdr:nvSpPr>
        <xdr:cNvPr id="3" name="TextBox 2">
          <a:extLst>
            <a:ext uri="{FF2B5EF4-FFF2-40B4-BE49-F238E27FC236}">
              <a16:creationId xmlns:a16="http://schemas.microsoft.com/office/drawing/2014/main" id="{1143D398-0551-1D47-ACB4-03C2FC61D3D9}"/>
            </a:ext>
          </a:extLst>
        </xdr:cNvPr>
        <xdr:cNvSpPr txBox="1"/>
      </xdr:nvSpPr>
      <xdr:spPr>
        <a:xfrm>
          <a:off x="16881244" y="6870297"/>
          <a:ext cx="2692732" cy="3872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000"/>
            <a:t>Again, since the late 1970s, our globe has been warming very rapidly.</a:t>
          </a:r>
        </a:p>
      </xdr:txBody>
    </xdr:sp>
    <xdr:clientData/>
  </xdr:oneCellAnchor>
  <xdr:oneCellAnchor>
    <xdr:from>
      <xdr:col>6</xdr:col>
      <xdr:colOff>812762</xdr:colOff>
      <xdr:row>11</xdr:row>
      <xdr:rowOff>155690</xdr:rowOff>
    </xdr:from>
    <xdr:ext cx="2719333" cy="1124667"/>
    <xdr:sp macro="" textlink="">
      <xdr:nvSpPr>
        <xdr:cNvPr id="4" name="TextBox 2">
          <a:extLst>
            <a:ext uri="{FF2B5EF4-FFF2-40B4-BE49-F238E27FC236}">
              <a16:creationId xmlns:a16="http://schemas.microsoft.com/office/drawing/2014/main" id="{1143D398-0551-1D47-ACB4-03C2FC61D3D9}"/>
            </a:ext>
          </a:extLst>
        </xdr:cNvPr>
        <xdr:cNvSpPr txBox="1"/>
      </xdr:nvSpPr>
      <xdr:spPr>
        <a:xfrm>
          <a:off x="11884622" y="2251190"/>
          <a:ext cx="2719333" cy="11246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000"/>
            <a:t>Temperatures in the 1940s still seem to be unusual from the Met Office data. But the 1960s did not appear as unusual here. No direct measurements of global temperatures are available, and different data sets use different methods to approximate it. However the general warming trend is the same.</a:t>
          </a:r>
        </a:p>
      </xdr:txBody>
    </xdr:sp>
    <xdr:clientData/>
  </xdr:oneCellAnchor>
</xdr:wsDr>
</file>

<file path=xl/drawings/drawing6.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Danny">
      <a:majorFont>
        <a:latin typeface="Arial"/>
        <a:ea typeface="Arial"/>
        <a:cs typeface=""/>
      </a:majorFont>
      <a:minorFont>
        <a:latin typeface="Arial"/>
        <a:ea typeface="Arial"/>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dannydorling.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2"/>
  <sheetViews>
    <sheetView showGridLines="0" showRowColHeaders="0" tabSelected="1" workbookViewId="0"/>
  </sheetViews>
  <sheetFormatPr defaultColWidth="8.7265625" defaultRowHeight="13.2"/>
  <cols>
    <col min="1" max="1" width="4" style="2" customWidth="1"/>
    <col min="2" max="2" width="34.26953125" style="2" customWidth="1"/>
    <col min="3" max="3" width="65.81640625" style="3" customWidth="1"/>
    <col min="4" max="16384" width="8.7265625" style="2"/>
  </cols>
  <sheetData>
    <row r="1" spans="2:3" ht="13.8" thickBot="1">
      <c r="B1" s="4"/>
    </row>
    <row r="2" spans="2:3" ht="40.799999999999997" customHeight="1" thickTop="1">
      <c r="B2" s="5" t="s">
        <v>0</v>
      </c>
      <c r="C2" s="6" t="s">
        <v>15</v>
      </c>
    </row>
    <row r="4" spans="2:3">
      <c r="B4" s="13" t="s">
        <v>1</v>
      </c>
      <c r="C4" s="3" t="s">
        <v>3</v>
      </c>
    </row>
    <row r="6" spans="2:3" ht="26.4">
      <c r="B6" s="13" t="s">
        <v>16</v>
      </c>
      <c r="C6" s="3" t="s">
        <v>20</v>
      </c>
    </row>
    <row r="8" spans="2:3" ht="26.4">
      <c r="B8" s="13" t="s">
        <v>17</v>
      </c>
      <c r="C8" s="3" t="s">
        <v>21</v>
      </c>
    </row>
    <row r="9" spans="2:3">
      <c r="B9" s="13"/>
    </row>
    <row r="10" spans="2:3" ht="27" thickBot="1">
      <c r="B10" s="18" t="s">
        <v>18</v>
      </c>
      <c r="C10" s="7" t="s">
        <v>28</v>
      </c>
    </row>
    <row r="11" spans="2:3" ht="13.8" thickTop="1"/>
    <row r="12" spans="2:3">
      <c r="B12" s="1" t="s">
        <v>2</v>
      </c>
    </row>
  </sheetData>
  <phoneticPr fontId="3" type="noConversion"/>
  <hyperlinks>
    <hyperlink ref="B12" r:id="rId1"/>
    <hyperlink ref="B6" location="Alabama!A1" display="Alabama"/>
    <hyperlink ref="B4" location="Metadata!A1" display="Metadata"/>
    <hyperlink ref="B8" location="NASA!A1" display="NASA"/>
    <hyperlink ref="B10" location="Met!A1" display="Met"/>
  </hyperlink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showRowColHeaders="0" workbookViewId="0"/>
  </sheetViews>
  <sheetFormatPr defaultColWidth="8.7265625" defaultRowHeight="13.2"/>
  <cols>
    <col min="1" max="1" width="4.453125" style="2" customWidth="1"/>
    <col min="2" max="2" width="80.81640625" style="2" customWidth="1"/>
    <col min="3" max="3" width="49" style="3" customWidth="1"/>
    <col min="4" max="16384" width="8.7265625" style="2"/>
  </cols>
  <sheetData>
    <row r="1" spans="1:3" s="8" customFormat="1" ht="15" customHeight="1">
      <c r="A1" s="10" t="s">
        <v>11</v>
      </c>
    </row>
    <row r="2" spans="1:3" ht="13.8" thickBot="1">
      <c r="B2" s="4"/>
      <c r="C2" s="2"/>
    </row>
    <row r="3" spans="1:3" ht="40.799999999999997" customHeight="1" thickTop="1">
      <c r="B3" s="5" t="s">
        <v>5</v>
      </c>
      <c r="C3" s="2"/>
    </row>
    <row r="4" spans="1:3">
      <c r="C4" s="2"/>
    </row>
    <row r="5" spans="1:3" ht="52.8">
      <c r="B5" s="3" t="s">
        <v>32</v>
      </c>
    </row>
    <row r="6" spans="1:3" ht="13.8" thickBot="1">
      <c r="B6" s="4"/>
      <c r="C6" s="2"/>
    </row>
    <row r="7" spans="1:3" ht="13.8" thickTop="1">
      <c r="B7" s="1"/>
      <c r="C7" s="2"/>
    </row>
    <row r="8" spans="1:3">
      <c r="C8" s="2"/>
    </row>
    <row r="9" spans="1:3">
      <c r="C9" s="2"/>
    </row>
    <row r="10" spans="1:3">
      <c r="C10" s="2"/>
    </row>
    <row r="11" spans="1:3">
      <c r="C11" s="2"/>
    </row>
    <row r="12" spans="1:3">
      <c r="C12" s="2"/>
    </row>
    <row r="13" spans="1:3">
      <c r="C13" s="2"/>
    </row>
    <row r="14" spans="1:3">
      <c r="C14" s="2"/>
    </row>
    <row r="15" spans="1:3">
      <c r="C15" s="2"/>
    </row>
  </sheetData>
  <phoneticPr fontId="3" type="noConversion"/>
  <hyperlinks>
    <hyperlink ref="A1" location="Contents!A1" display="Contents"/>
  </hyperlinks>
  <pageMargins left="0.7" right="0.7" top="0.75" bottom="0.75" header="0.3" footer="0.3"/>
  <pageSetup paperSize="9" orientation="portrait" horizontalDpi="1200" verticalDpi="1200"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54"/>
  <sheetViews>
    <sheetView showGridLines="0" zoomScaleNormal="100" workbookViewId="0">
      <pane ySplit="8" topLeftCell="A9" activePane="bottomLeft" state="frozenSplit"/>
      <selection pane="bottomLeft"/>
    </sheetView>
  </sheetViews>
  <sheetFormatPr defaultColWidth="11.26953125" defaultRowHeight="15" customHeight="1"/>
  <cols>
    <col min="1" max="1" width="21.81640625" style="8" customWidth="1"/>
    <col min="2" max="2" width="26.1796875" style="14" bestFit="1" customWidth="1"/>
    <col min="3" max="3" width="30" style="8" bestFit="1" customWidth="1"/>
    <col min="4" max="4" width="30" style="8" customWidth="1"/>
    <col min="5" max="5" width="12.81640625" style="8" customWidth="1"/>
    <col min="6" max="6" width="11.26953125" style="8" customWidth="1"/>
    <col min="7" max="11" width="10.26953125" style="8" customWidth="1"/>
    <col min="12" max="16384" width="11.26953125" style="8"/>
  </cols>
  <sheetData>
    <row r="1" spans="1:5" ht="15" customHeight="1">
      <c r="A1" s="10" t="s">
        <v>0</v>
      </c>
    </row>
    <row r="3" spans="1:5" ht="15" customHeight="1">
      <c r="A3" s="9" t="s">
        <v>19</v>
      </c>
    </row>
    <row r="5" spans="1:5" ht="15" customHeight="1">
      <c r="A5" s="8" t="s">
        <v>12</v>
      </c>
    </row>
    <row r="6" spans="1:5" ht="15" customHeight="1">
      <c r="A6" s="8" t="s">
        <v>8</v>
      </c>
    </row>
    <row r="7" spans="1:5" ht="15" customHeight="1" thickBot="1">
      <c r="A7" s="11"/>
      <c r="B7" s="15"/>
      <c r="C7" s="11"/>
      <c r="D7" s="11"/>
      <c r="E7" s="11"/>
    </row>
    <row r="8" spans="1:5" ht="15" customHeight="1" thickTop="1">
      <c r="A8" s="12" t="s">
        <v>4</v>
      </c>
      <c r="B8" s="16" t="s">
        <v>10</v>
      </c>
      <c r="C8" s="12" t="s">
        <v>13</v>
      </c>
      <c r="D8" s="12" t="s">
        <v>9</v>
      </c>
      <c r="E8" s="12" t="s">
        <v>6</v>
      </c>
    </row>
    <row r="9" spans="1:5" ht="15" customHeight="1">
      <c r="A9" s="8">
        <v>1978</v>
      </c>
      <c r="B9" s="17">
        <f>C10-C9</f>
        <v>0.15083333333333335</v>
      </c>
      <c r="C9" s="21">
        <f>D9</f>
        <v>-0.36</v>
      </c>
      <c r="D9" s="23">
        <v>-0.36</v>
      </c>
      <c r="E9" s="8">
        <v>1978</v>
      </c>
    </row>
    <row r="10" spans="1:5" ht="15" customHeight="1">
      <c r="A10" s="8">
        <v>1979</v>
      </c>
      <c r="B10" s="17">
        <f t="shared" ref="B10:B48" si="0">(C11-C9)/2</f>
        <v>0.15875</v>
      </c>
      <c r="C10" s="21">
        <f t="shared" ref="C10:C49" si="1">D10</f>
        <v>-0.20916666666666664</v>
      </c>
      <c r="D10" s="23">
        <v>-0.20916666666666664</v>
      </c>
      <c r="E10" s="8">
        <v>1979</v>
      </c>
    </row>
    <row r="11" spans="1:5" ht="15" customHeight="1">
      <c r="A11" s="8">
        <v>1980</v>
      </c>
      <c r="B11" s="17">
        <f t="shared" si="0"/>
        <v>4.9166666666666657E-2</v>
      </c>
      <c r="C11" s="21">
        <f t="shared" si="1"/>
        <v>-4.2500000000000003E-2</v>
      </c>
      <c r="D11" s="23">
        <v>-4.2500000000000003E-2</v>
      </c>
    </row>
    <row r="12" spans="1:5" ht="15" customHeight="1">
      <c r="A12" s="8">
        <v>1981</v>
      </c>
      <c r="B12" s="17">
        <f t="shared" si="0"/>
        <v>-0.12666666666666668</v>
      </c>
      <c r="C12" s="21">
        <f t="shared" si="1"/>
        <v>-0.11083333333333333</v>
      </c>
      <c r="D12" s="23">
        <v>-0.11083333333333333</v>
      </c>
      <c r="E12" s="8" t="s">
        <v>7</v>
      </c>
    </row>
    <row r="13" spans="1:5" ht="15" customHeight="1">
      <c r="A13" s="8">
        <v>1982</v>
      </c>
      <c r="B13" s="17">
        <f t="shared" si="0"/>
        <v>3.4583333333333327E-2</v>
      </c>
      <c r="C13" s="21">
        <f t="shared" si="1"/>
        <v>-0.29583333333333334</v>
      </c>
      <c r="D13" s="23">
        <v>-0.29583333333333334</v>
      </c>
    </row>
    <row r="14" spans="1:5" ht="15" customHeight="1">
      <c r="A14" s="8">
        <v>1983</v>
      </c>
      <c r="B14" s="17">
        <f t="shared" si="0"/>
        <v>2.9166666666666688E-2</v>
      </c>
      <c r="C14" s="21">
        <f t="shared" si="1"/>
        <v>-4.1666666666666664E-2</v>
      </c>
      <c r="D14" s="23">
        <v>-4.1666666666666664E-2</v>
      </c>
      <c r="E14" s="8">
        <v>1983</v>
      </c>
    </row>
    <row r="15" spans="1:5" ht="15" customHeight="1">
      <c r="A15" s="8">
        <v>1984</v>
      </c>
      <c r="B15" s="17">
        <f t="shared" si="0"/>
        <v>-0.15999999999999998</v>
      </c>
      <c r="C15" s="21">
        <f t="shared" si="1"/>
        <v>-0.23749999999999996</v>
      </c>
      <c r="D15" s="23">
        <v>-0.23749999999999996</v>
      </c>
      <c r="E15" s="8">
        <v>1984</v>
      </c>
    </row>
    <row r="16" spans="1:5" ht="15" customHeight="1">
      <c r="A16" s="19">
        <v>1985</v>
      </c>
      <c r="B16" s="20">
        <f t="shared" si="0"/>
        <v>9.5833333333333326E-3</v>
      </c>
      <c r="C16" s="21">
        <f t="shared" si="1"/>
        <v>-0.36166666666666664</v>
      </c>
      <c r="D16" s="22">
        <v>-0.36166666666666664</v>
      </c>
      <c r="E16" s="19">
        <v>1985</v>
      </c>
    </row>
    <row r="17" spans="1:5" ht="15" customHeight="1">
      <c r="A17" s="19">
        <v>1986</v>
      </c>
      <c r="B17" s="20">
        <f t="shared" si="0"/>
        <v>0.20541666666666666</v>
      </c>
      <c r="C17" s="21">
        <f t="shared" si="1"/>
        <v>-0.2183333333333333</v>
      </c>
      <c r="D17" s="22">
        <v>-0.2183333333333333</v>
      </c>
      <c r="E17" s="19">
        <v>1986</v>
      </c>
    </row>
    <row r="18" spans="1:5" ht="15" customHeight="1">
      <c r="A18" s="19">
        <v>1987</v>
      </c>
      <c r="B18" s="20">
        <f t="shared" si="0"/>
        <v>0.12874999999999998</v>
      </c>
      <c r="C18" s="21">
        <f t="shared" si="1"/>
        <v>4.9166666666666671E-2</v>
      </c>
      <c r="D18" s="22">
        <v>4.9166666666666671E-2</v>
      </c>
      <c r="E18" s="19" t="s">
        <v>7</v>
      </c>
    </row>
    <row r="19" spans="1:5" ht="15" customHeight="1">
      <c r="A19" s="19">
        <v>1988</v>
      </c>
      <c r="B19" s="20">
        <f t="shared" si="0"/>
        <v>-0.12916666666666668</v>
      </c>
      <c r="C19" s="21">
        <f t="shared" si="1"/>
        <v>3.9166666666666655E-2</v>
      </c>
      <c r="D19" s="22">
        <v>3.9166666666666655E-2</v>
      </c>
      <c r="E19" s="19"/>
    </row>
    <row r="20" spans="1:5" ht="15" customHeight="1">
      <c r="A20" s="19">
        <v>1989</v>
      </c>
      <c r="B20" s="20">
        <f t="shared" si="0"/>
        <v>-1.3333333333333329E-2</v>
      </c>
      <c r="C20" s="21">
        <f t="shared" si="1"/>
        <v>-0.2091666666666667</v>
      </c>
      <c r="D20" s="22">
        <v>-0.2091666666666667</v>
      </c>
      <c r="E20" s="19" t="s">
        <v>7</v>
      </c>
    </row>
    <row r="21" spans="1:5" ht="15" customHeight="1">
      <c r="A21" s="19">
        <v>1990</v>
      </c>
      <c r="B21" s="20">
        <f t="shared" si="0"/>
        <v>0.11416666666666668</v>
      </c>
      <c r="C21" s="21">
        <f t="shared" si="1"/>
        <v>1.2499999999999999E-2</v>
      </c>
      <c r="D21" s="22">
        <v>1.2499999999999999E-2</v>
      </c>
      <c r="E21" s="19"/>
    </row>
    <row r="22" spans="1:5" ht="15" customHeight="1">
      <c r="A22" s="19">
        <v>1991</v>
      </c>
      <c r="B22" s="20">
        <f t="shared" si="0"/>
        <v>-0.14625000000000005</v>
      </c>
      <c r="C22" s="21">
        <f t="shared" si="1"/>
        <v>1.9166666666666665E-2</v>
      </c>
      <c r="D22" s="22">
        <v>1.9166666666666665E-2</v>
      </c>
      <c r="E22" s="19"/>
    </row>
    <row r="23" spans="1:5" ht="15" customHeight="1">
      <c r="A23" s="19">
        <v>1992</v>
      </c>
      <c r="B23" s="20">
        <f t="shared" si="0"/>
        <v>-0.11125000000000002</v>
      </c>
      <c r="C23" s="21">
        <f t="shared" si="1"/>
        <v>-0.28000000000000008</v>
      </c>
      <c r="D23" s="22">
        <v>-0.28000000000000008</v>
      </c>
      <c r="E23" s="19" t="s">
        <v>7</v>
      </c>
    </row>
    <row r="24" spans="1:5" ht="15" customHeight="1">
      <c r="A24" s="19">
        <v>1993</v>
      </c>
      <c r="B24" s="20">
        <f t="shared" si="0"/>
        <v>0.10791666666666672</v>
      </c>
      <c r="C24" s="21">
        <f t="shared" si="1"/>
        <v>-0.20333333333333337</v>
      </c>
      <c r="D24" s="22">
        <v>-0.20333333333333337</v>
      </c>
      <c r="E24" s="19"/>
    </row>
    <row r="25" spans="1:5" ht="15" customHeight="1">
      <c r="A25" s="19">
        <v>1994</v>
      </c>
      <c r="B25" s="20">
        <f t="shared" si="0"/>
        <v>0.13625000000000001</v>
      </c>
      <c r="C25" s="21">
        <f t="shared" si="1"/>
        <v>-6.4166666666666664E-2</v>
      </c>
      <c r="D25" s="22">
        <v>-6.4166666666666664E-2</v>
      </c>
      <c r="E25" s="19"/>
    </row>
    <row r="26" spans="1:5" ht="15" customHeight="1">
      <c r="A26" s="8">
        <v>1995</v>
      </c>
      <c r="B26" s="17">
        <f t="shared" si="0"/>
        <v>2.8333333333333332E-2</v>
      </c>
      <c r="C26" s="21">
        <f t="shared" si="1"/>
        <v>6.9166666666666668E-2</v>
      </c>
      <c r="D26" s="23">
        <v>6.9166666666666668E-2</v>
      </c>
    </row>
    <row r="27" spans="1:5" ht="15" customHeight="1">
      <c r="A27" s="8">
        <v>1996</v>
      </c>
      <c r="B27" s="17">
        <f t="shared" si="0"/>
        <v>-3.7500000000000006E-2</v>
      </c>
      <c r="C27" s="21">
        <f t="shared" si="1"/>
        <v>-7.5000000000000023E-3</v>
      </c>
      <c r="D27" s="23">
        <v>-7.5000000000000023E-3</v>
      </c>
    </row>
    <row r="28" spans="1:5" ht="15" customHeight="1">
      <c r="A28" s="8">
        <v>1997</v>
      </c>
      <c r="B28" s="17">
        <f t="shared" si="0"/>
        <v>0.24500000000000005</v>
      </c>
      <c r="C28" s="21">
        <f t="shared" si="1"/>
        <v>-5.8333333333333388E-3</v>
      </c>
      <c r="D28" s="23">
        <v>-5.8333333333333388E-3</v>
      </c>
      <c r="E28" s="8">
        <v>1997</v>
      </c>
    </row>
    <row r="29" spans="1:5" ht="15" customHeight="1">
      <c r="A29" s="8">
        <v>1998</v>
      </c>
      <c r="B29" s="17">
        <f t="shared" si="0"/>
        <v>-4.9999999999999958E-3</v>
      </c>
      <c r="C29" s="21">
        <f t="shared" si="1"/>
        <v>0.4825000000000001</v>
      </c>
      <c r="D29" s="23">
        <v>0.4825000000000001</v>
      </c>
      <c r="E29" s="8">
        <v>1998</v>
      </c>
    </row>
    <row r="30" spans="1:5" ht="15" customHeight="1">
      <c r="A30" s="8">
        <v>1999</v>
      </c>
      <c r="B30" s="17">
        <f t="shared" si="0"/>
        <v>-0.25166666666666671</v>
      </c>
      <c r="C30" s="21">
        <f t="shared" si="1"/>
        <v>-1.5833333333333331E-2</v>
      </c>
      <c r="D30" s="23">
        <v>-1.5833333333333331E-2</v>
      </c>
      <c r="E30" s="8">
        <v>1999</v>
      </c>
    </row>
    <row r="31" spans="1:5" ht="15" customHeight="1">
      <c r="A31" s="8">
        <v>2000</v>
      </c>
      <c r="B31" s="17">
        <f t="shared" si="0"/>
        <v>6.5833333333333327E-2</v>
      </c>
      <c r="C31" s="21">
        <f t="shared" si="1"/>
        <v>-2.0833333333333332E-2</v>
      </c>
      <c r="D31" s="23">
        <v>-2.0833333333333332E-2</v>
      </c>
    </row>
    <row r="32" spans="1:5" ht="15" customHeight="1">
      <c r="A32" s="8">
        <v>2001</v>
      </c>
      <c r="B32" s="17">
        <f t="shared" si="0"/>
        <v>0.11874999999999999</v>
      </c>
      <c r="C32" s="21">
        <f t="shared" si="1"/>
        <v>0.11583333333333333</v>
      </c>
      <c r="D32" s="23">
        <v>0.11583333333333333</v>
      </c>
    </row>
    <row r="33" spans="1:5" ht="15" customHeight="1">
      <c r="A33" s="8">
        <v>2002</v>
      </c>
      <c r="B33" s="17">
        <f t="shared" si="0"/>
        <v>3.5000000000000024E-2</v>
      </c>
      <c r="C33" s="21">
        <f t="shared" si="1"/>
        <v>0.21666666666666665</v>
      </c>
      <c r="D33" s="23">
        <v>0.21666666666666665</v>
      </c>
    </row>
    <row r="34" spans="1:5" ht="15" customHeight="1">
      <c r="A34" s="8">
        <v>2003</v>
      </c>
      <c r="B34" s="17">
        <f t="shared" si="0"/>
        <v>-6.7916666666666653E-2</v>
      </c>
      <c r="C34" s="21">
        <f t="shared" si="1"/>
        <v>0.18583333333333338</v>
      </c>
      <c r="D34" s="23">
        <v>0.18583333333333338</v>
      </c>
      <c r="E34" s="8">
        <v>2003</v>
      </c>
    </row>
    <row r="35" spans="1:5" ht="15" customHeight="1">
      <c r="A35" s="8">
        <v>2004</v>
      </c>
      <c r="B35" s="17">
        <f t="shared" si="0"/>
        <v>6.2499999999999778E-3</v>
      </c>
      <c r="C35" s="21">
        <f t="shared" si="1"/>
        <v>8.0833333333333354E-2</v>
      </c>
      <c r="D35" s="23">
        <v>8.0833333333333354E-2</v>
      </c>
    </row>
    <row r="36" spans="1:5" ht="15" customHeight="1">
      <c r="A36" s="8">
        <v>2005</v>
      </c>
      <c r="B36" s="17">
        <f t="shared" si="0"/>
        <v>1.5833333333333324E-2</v>
      </c>
      <c r="C36" s="21">
        <f t="shared" si="1"/>
        <v>0.19833333333333333</v>
      </c>
      <c r="D36" s="23">
        <v>0.19833333333333333</v>
      </c>
    </row>
    <row r="37" spans="1:5" ht="15" customHeight="1">
      <c r="A37" s="8">
        <v>2006</v>
      </c>
      <c r="B37" s="17">
        <f t="shared" si="0"/>
        <v>-1.9583333333333328E-2</v>
      </c>
      <c r="C37" s="21">
        <f t="shared" si="1"/>
        <v>0.1125</v>
      </c>
      <c r="D37" s="23">
        <v>0.1125</v>
      </c>
    </row>
    <row r="38" spans="1:5" ht="15" customHeight="1">
      <c r="A38" s="8">
        <v>2007</v>
      </c>
      <c r="B38" s="17">
        <f t="shared" si="0"/>
        <v>-0.10708333333333334</v>
      </c>
      <c r="C38" s="21">
        <f t="shared" si="1"/>
        <v>0.15916666666666668</v>
      </c>
      <c r="D38" s="23">
        <v>0.15916666666666668</v>
      </c>
    </row>
    <row r="39" spans="1:5" ht="15" customHeight="1">
      <c r="A39" s="8">
        <v>2008</v>
      </c>
      <c r="B39" s="17">
        <f t="shared" si="0"/>
        <v>-3.0000000000000006E-2</v>
      </c>
      <c r="C39" s="21">
        <f t="shared" si="1"/>
        <v>-0.10166666666666667</v>
      </c>
      <c r="D39" s="23">
        <v>-0.10166666666666667</v>
      </c>
      <c r="E39" s="8" t="s">
        <v>7</v>
      </c>
    </row>
    <row r="40" spans="1:5" ht="15" customHeight="1">
      <c r="A40" s="8">
        <v>2009</v>
      </c>
      <c r="B40" s="17">
        <f t="shared" si="0"/>
        <v>0.22249999999999998</v>
      </c>
      <c r="C40" s="21">
        <f t="shared" si="1"/>
        <v>9.9166666666666667E-2</v>
      </c>
      <c r="D40" s="23">
        <v>9.9166666666666667E-2</v>
      </c>
    </row>
    <row r="41" spans="1:5" ht="15" customHeight="1">
      <c r="A41" s="8">
        <v>2010</v>
      </c>
      <c r="B41" s="17">
        <f t="shared" si="0"/>
        <v>-3.4583333333333334E-2</v>
      </c>
      <c r="C41" s="21">
        <f t="shared" si="1"/>
        <v>0.34333333333333327</v>
      </c>
      <c r="D41" s="23">
        <v>0.34333333333333327</v>
      </c>
      <c r="E41" s="8">
        <v>2010</v>
      </c>
    </row>
    <row r="42" spans="1:5" ht="15" customHeight="1">
      <c r="A42" s="8">
        <v>2011</v>
      </c>
      <c r="B42" s="17">
        <f t="shared" si="0"/>
        <v>-0.13791666666666663</v>
      </c>
      <c r="C42" s="21">
        <f t="shared" si="1"/>
        <v>3.0000000000000002E-2</v>
      </c>
      <c r="D42" s="23">
        <v>3.0000000000000002E-2</v>
      </c>
      <c r="E42" s="8" t="s">
        <v>7</v>
      </c>
    </row>
    <row r="43" spans="1:5" ht="15" customHeight="1">
      <c r="A43" s="8">
        <v>2012</v>
      </c>
      <c r="B43" s="17">
        <f t="shared" si="0"/>
        <v>5.6249999999999994E-2</v>
      </c>
      <c r="C43" s="21">
        <f t="shared" si="1"/>
        <v>6.7499999999999991E-2</v>
      </c>
      <c r="D43" s="23">
        <v>6.7499999999999991E-2</v>
      </c>
    </row>
    <row r="44" spans="1:5" ht="15" customHeight="1">
      <c r="A44" s="8">
        <v>2013</v>
      </c>
      <c r="B44" s="17">
        <f t="shared" si="0"/>
        <v>5.7916666666666679E-2</v>
      </c>
      <c r="C44" s="21">
        <f t="shared" si="1"/>
        <v>0.14249999999999999</v>
      </c>
      <c r="D44" s="23">
        <v>0.14249999999999999</v>
      </c>
      <c r="E44" s="8" t="s">
        <v>7</v>
      </c>
    </row>
    <row r="45" spans="1:5" ht="15" customHeight="1">
      <c r="A45" s="8">
        <v>2014</v>
      </c>
      <c r="B45" s="17">
        <f t="shared" si="0"/>
        <v>6.4999999999999988E-2</v>
      </c>
      <c r="C45" s="21">
        <f t="shared" si="1"/>
        <v>0.18333333333333335</v>
      </c>
      <c r="D45" s="23">
        <v>0.18333333333333335</v>
      </c>
    </row>
    <row r="46" spans="1:5" ht="15" customHeight="1">
      <c r="A46" s="8">
        <v>2015</v>
      </c>
      <c r="B46" s="17">
        <f t="shared" si="0"/>
        <v>0.16750000000000004</v>
      </c>
      <c r="C46" s="21">
        <f t="shared" si="1"/>
        <v>0.27249999999999996</v>
      </c>
      <c r="D46" s="23">
        <v>0.27249999999999996</v>
      </c>
    </row>
    <row r="47" spans="1:5" ht="15" customHeight="1">
      <c r="A47" s="8">
        <v>2016</v>
      </c>
      <c r="B47" s="17">
        <f t="shared" si="0"/>
        <v>5.4166666666666696E-2</v>
      </c>
      <c r="C47" s="21">
        <f t="shared" si="1"/>
        <v>0.51833333333333342</v>
      </c>
      <c r="D47" s="23">
        <v>0.51833333333333342</v>
      </c>
      <c r="E47" s="8">
        <v>2016</v>
      </c>
    </row>
    <row r="48" spans="1:5" ht="15" customHeight="1">
      <c r="A48" s="8">
        <v>2017</v>
      </c>
      <c r="B48" s="17">
        <f t="shared" si="0"/>
        <v>-0.14583333333333337</v>
      </c>
      <c r="C48" s="21">
        <f t="shared" si="1"/>
        <v>0.38083333333333336</v>
      </c>
      <c r="D48" s="23">
        <v>0.38083333333333336</v>
      </c>
      <c r="E48" s="8">
        <v>2017</v>
      </c>
    </row>
    <row r="49" spans="1:5" ht="15" customHeight="1">
      <c r="A49" s="8">
        <v>2018</v>
      </c>
      <c r="B49" s="17">
        <f>(C50-C48)/2</f>
        <v>-5.4166666666666807E-3</v>
      </c>
      <c r="C49" s="21">
        <f t="shared" si="1"/>
        <v>0.22666666666666666</v>
      </c>
      <c r="D49" s="23">
        <v>0.22666666666666666</v>
      </c>
      <c r="E49" s="8">
        <v>2018</v>
      </c>
    </row>
    <row r="50" spans="1:5" ht="15" customHeight="1" thickBot="1">
      <c r="A50" s="11">
        <v>2019</v>
      </c>
      <c r="B50" s="15">
        <f>C50-C49</f>
        <v>0.14333333333333334</v>
      </c>
      <c r="C50" s="24">
        <f>D50</f>
        <v>0.37</v>
      </c>
      <c r="D50" s="25">
        <v>0.37</v>
      </c>
      <c r="E50" s="11">
        <v>2019</v>
      </c>
    </row>
    <row r="51" spans="1:5" ht="15" customHeight="1" thickTop="1"/>
    <row r="67" spans="6:6" ht="15" customHeight="1">
      <c r="F67" s="19"/>
    </row>
    <row r="68" spans="6:6" ht="15" customHeight="1">
      <c r="F68" s="19"/>
    </row>
    <row r="69" spans="6:6" ht="15" customHeight="1">
      <c r="F69" s="19"/>
    </row>
    <row r="70" spans="6:6" ht="15" customHeight="1">
      <c r="F70" s="19"/>
    </row>
    <row r="71" spans="6:6" ht="15" customHeight="1">
      <c r="F71" s="19"/>
    </row>
    <row r="145" spans="6:7" ht="15" customHeight="1">
      <c r="F145" s="19"/>
      <c r="G145" s="19"/>
    </row>
    <row r="146" spans="6:7" ht="15" customHeight="1">
      <c r="F146" s="19"/>
      <c r="G146" s="19"/>
    </row>
    <row r="147" spans="6:7" ht="15" customHeight="1">
      <c r="F147" s="19"/>
      <c r="G147" s="19"/>
    </row>
    <row r="148" spans="6:7" ht="15" customHeight="1">
      <c r="F148" s="19"/>
      <c r="G148" s="19"/>
    </row>
    <row r="149" spans="6:7" ht="15" customHeight="1">
      <c r="F149" s="19"/>
      <c r="G149" s="19"/>
    </row>
    <row r="150" spans="6:7" ht="15" customHeight="1">
      <c r="F150" s="19"/>
      <c r="G150" s="19"/>
    </row>
    <row r="151" spans="6:7" ht="15" customHeight="1">
      <c r="F151" s="19"/>
      <c r="G151" s="19"/>
    </row>
    <row r="152" spans="6:7" ht="15" customHeight="1">
      <c r="F152" s="19"/>
      <c r="G152" s="19"/>
    </row>
    <row r="153" spans="6:7" ht="15" customHeight="1">
      <c r="F153" s="19"/>
      <c r="G153" s="19"/>
    </row>
    <row r="154" spans="6:7" ht="15" customHeight="1">
      <c r="F154" s="19"/>
      <c r="G154" s="19"/>
    </row>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54"/>
  <sheetViews>
    <sheetView showGridLines="0" zoomScaleNormal="100" workbookViewId="0">
      <pane ySplit="8" topLeftCell="A9" activePane="bottomLeft" state="frozenSplit"/>
      <selection pane="bottomLeft"/>
    </sheetView>
  </sheetViews>
  <sheetFormatPr defaultColWidth="11.26953125" defaultRowHeight="15" customHeight="1"/>
  <cols>
    <col min="1" max="1" width="21.81640625" style="8" customWidth="1"/>
    <col min="2" max="2" width="26.1796875" style="14" bestFit="1" customWidth="1"/>
    <col min="3" max="3" width="30" style="8" bestFit="1" customWidth="1"/>
    <col min="4" max="4" width="12.81640625" style="8" customWidth="1"/>
    <col min="5" max="5" width="11.26953125" style="8" customWidth="1"/>
    <col min="6" max="10" width="10.26953125" style="8" customWidth="1"/>
    <col min="11" max="16384" width="11.26953125" style="8"/>
  </cols>
  <sheetData>
    <row r="1" spans="1:4" ht="15" customHeight="1">
      <c r="A1" s="10" t="s">
        <v>0</v>
      </c>
    </row>
    <row r="3" spans="1:4" ht="15" customHeight="1">
      <c r="A3" s="9" t="s">
        <v>21</v>
      </c>
    </row>
    <row r="5" spans="1:4" ht="15" customHeight="1">
      <c r="A5" s="8" t="s">
        <v>22</v>
      </c>
    </row>
    <row r="6" spans="1:4" ht="15" customHeight="1">
      <c r="A6" s="8" t="s">
        <v>23</v>
      </c>
    </row>
    <row r="7" spans="1:4" ht="15" customHeight="1" thickBot="1">
      <c r="A7" s="11"/>
      <c r="B7" s="15"/>
      <c r="C7" s="11"/>
      <c r="D7" s="11"/>
    </row>
    <row r="8" spans="1:4" ht="15" customHeight="1" thickTop="1">
      <c r="A8" s="12" t="s">
        <v>24</v>
      </c>
      <c r="B8" s="16" t="s">
        <v>25</v>
      </c>
      <c r="C8" s="12" t="s">
        <v>26</v>
      </c>
      <c r="D8" s="12" t="s">
        <v>27</v>
      </c>
    </row>
    <row r="9" spans="1:4" ht="15" customHeight="1">
      <c r="A9" s="8">
        <v>1880</v>
      </c>
      <c r="B9" s="17">
        <f>C10-C9</f>
        <v>-4.0000000000000008E-2</v>
      </c>
      <c r="C9" s="21">
        <v>-0.1</v>
      </c>
      <c r="D9" s="8" t="s">
        <v>7</v>
      </c>
    </row>
    <row r="10" spans="1:4" ht="15" customHeight="1">
      <c r="A10" s="8">
        <v>1881</v>
      </c>
      <c r="B10" s="17">
        <f t="shared" ref="B10:B73" si="0">(C11-C9)/2</f>
        <v>-3.5000000000000003E-2</v>
      </c>
      <c r="C10" s="21">
        <v>-0.14000000000000001</v>
      </c>
      <c r="D10" s="8">
        <v>1881</v>
      </c>
    </row>
    <row r="11" spans="1:4" ht="15" customHeight="1">
      <c r="A11" s="8">
        <v>1882</v>
      </c>
      <c r="B11" s="17">
        <f t="shared" si="0"/>
        <v>-0.03</v>
      </c>
      <c r="C11" s="21">
        <v>-0.17</v>
      </c>
    </row>
    <row r="12" spans="1:4" ht="15" customHeight="1">
      <c r="A12" s="8">
        <v>1883</v>
      </c>
      <c r="B12" s="17">
        <f t="shared" si="0"/>
        <v>-0.03</v>
      </c>
      <c r="C12" s="21">
        <v>-0.2</v>
      </c>
    </row>
    <row r="13" spans="1:4" ht="15" customHeight="1">
      <c r="A13" s="8">
        <v>1884</v>
      </c>
      <c r="B13" s="17">
        <f t="shared" si="0"/>
        <v>-0.03</v>
      </c>
      <c r="C13" s="21">
        <v>-0.23</v>
      </c>
    </row>
    <row r="14" spans="1:4" ht="15" customHeight="1">
      <c r="A14" s="8">
        <v>1885</v>
      </c>
      <c r="B14" s="17">
        <f t="shared" si="0"/>
        <v>-1.4999999999999999E-2</v>
      </c>
      <c r="C14" s="21">
        <v>-0.26</v>
      </c>
    </row>
    <row r="15" spans="1:4" ht="15" customHeight="1">
      <c r="A15" s="8">
        <v>1886</v>
      </c>
      <c r="B15" s="17">
        <f t="shared" si="0"/>
        <v>0</v>
      </c>
      <c r="C15" s="21">
        <v>-0.26</v>
      </c>
    </row>
    <row r="16" spans="1:4" ht="15" customHeight="1">
      <c r="A16" s="8">
        <v>1887</v>
      </c>
      <c r="B16" s="17">
        <f t="shared" si="0"/>
        <v>0</v>
      </c>
      <c r="C16" s="21">
        <v>-0.26</v>
      </c>
    </row>
    <row r="17" spans="1:4" ht="15" customHeight="1">
      <c r="A17" s="8">
        <v>1888</v>
      </c>
      <c r="B17" s="17">
        <f t="shared" si="0"/>
        <v>5.0000000000000044E-3</v>
      </c>
      <c r="C17" s="21">
        <v>-0.26</v>
      </c>
    </row>
    <row r="18" spans="1:4" ht="15" customHeight="1">
      <c r="A18" s="8">
        <v>1889</v>
      </c>
      <c r="B18" s="17">
        <f t="shared" si="0"/>
        <v>5.0000000000000044E-3</v>
      </c>
      <c r="C18" s="21">
        <v>-0.25</v>
      </c>
    </row>
    <row r="19" spans="1:4" ht="15" customHeight="1">
      <c r="A19" s="8">
        <v>1890</v>
      </c>
      <c r="B19" s="17">
        <f t="shared" si="0"/>
        <v>-5.0000000000000044E-3</v>
      </c>
      <c r="C19" s="21">
        <v>-0.25</v>
      </c>
    </row>
    <row r="20" spans="1:4" ht="15" customHeight="1">
      <c r="A20" s="8">
        <v>1891</v>
      </c>
      <c r="B20" s="17">
        <f t="shared" si="0"/>
        <v>-5.0000000000000044E-3</v>
      </c>
      <c r="C20" s="21">
        <v>-0.26</v>
      </c>
    </row>
    <row r="21" spans="1:4" ht="15" customHeight="1">
      <c r="A21" s="8">
        <v>1892</v>
      </c>
      <c r="B21" s="17">
        <f t="shared" si="0"/>
        <v>5.0000000000000044E-3</v>
      </c>
      <c r="C21" s="21">
        <v>-0.26</v>
      </c>
    </row>
    <row r="22" spans="1:4" ht="15" customHeight="1">
      <c r="A22" s="8">
        <v>1893</v>
      </c>
      <c r="B22" s="17">
        <f t="shared" si="0"/>
        <v>1.4999999999999999E-2</v>
      </c>
      <c r="C22" s="21">
        <v>-0.25</v>
      </c>
    </row>
    <row r="23" spans="1:4" ht="15" customHeight="1">
      <c r="A23" s="8">
        <v>1894</v>
      </c>
      <c r="B23" s="17">
        <f t="shared" si="0"/>
        <v>1.4999999999999999E-2</v>
      </c>
      <c r="C23" s="21">
        <v>-0.23</v>
      </c>
    </row>
    <row r="24" spans="1:4" ht="15" customHeight="1">
      <c r="A24" s="8">
        <v>1895</v>
      </c>
      <c r="B24" s="17">
        <f t="shared" si="0"/>
        <v>1.4999999999999999E-2</v>
      </c>
      <c r="C24" s="21">
        <v>-0.22</v>
      </c>
    </row>
    <row r="25" spans="1:4" ht="15" customHeight="1">
      <c r="A25" s="8">
        <v>1896</v>
      </c>
      <c r="B25" s="17">
        <f t="shared" si="0"/>
        <v>2.0000000000000004E-2</v>
      </c>
      <c r="C25" s="21">
        <v>-0.2</v>
      </c>
    </row>
    <row r="26" spans="1:4" ht="15" customHeight="1">
      <c r="A26" s="8">
        <v>1897</v>
      </c>
      <c r="B26" s="17">
        <f t="shared" si="0"/>
        <v>2.0000000000000004E-2</v>
      </c>
      <c r="C26" s="21">
        <v>-0.18</v>
      </c>
    </row>
    <row r="27" spans="1:4" ht="15" customHeight="1">
      <c r="A27" s="8">
        <v>1898</v>
      </c>
      <c r="B27" s="17">
        <f t="shared" si="0"/>
        <v>4.9999999999999906E-3</v>
      </c>
      <c r="C27" s="21">
        <v>-0.16</v>
      </c>
    </row>
    <row r="28" spans="1:4" ht="15" customHeight="1">
      <c r="A28" s="8">
        <v>1899</v>
      </c>
      <c r="B28" s="17">
        <f t="shared" si="0"/>
        <v>-2.0000000000000004E-2</v>
      </c>
      <c r="C28" s="21">
        <v>-0.17</v>
      </c>
    </row>
    <row r="29" spans="1:4" ht="15" customHeight="1">
      <c r="A29" s="8">
        <v>1900</v>
      </c>
      <c r="B29" s="17">
        <f t="shared" si="0"/>
        <v>-0.03</v>
      </c>
      <c r="C29" s="21">
        <v>-0.2</v>
      </c>
      <c r="D29" s="8">
        <v>1900</v>
      </c>
    </row>
    <row r="30" spans="1:4" ht="15" customHeight="1">
      <c r="A30" s="8">
        <v>1901</v>
      </c>
      <c r="B30" s="17">
        <f t="shared" si="0"/>
        <v>-0.03</v>
      </c>
      <c r="C30" s="21">
        <v>-0.23</v>
      </c>
    </row>
    <row r="31" spans="1:4" ht="15" customHeight="1">
      <c r="A31" s="8">
        <v>1902</v>
      </c>
      <c r="B31" s="17">
        <f t="shared" si="0"/>
        <v>-2.5000000000000008E-2</v>
      </c>
      <c r="C31" s="21">
        <v>-0.26</v>
      </c>
    </row>
    <row r="32" spans="1:4" ht="15" customHeight="1">
      <c r="A32" s="8">
        <v>1903</v>
      </c>
      <c r="B32" s="17">
        <f t="shared" si="0"/>
        <v>-2.4999999999999994E-2</v>
      </c>
      <c r="C32" s="21">
        <v>-0.28000000000000003</v>
      </c>
    </row>
    <row r="33" spans="1:4" ht="15" customHeight="1">
      <c r="A33" s="8">
        <v>1904</v>
      </c>
      <c r="B33" s="17">
        <f t="shared" si="0"/>
        <v>-0.03</v>
      </c>
      <c r="C33" s="21">
        <v>-0.31</v>
      </c>
    </row>
    <row r="34" spans="1:4" ht="15" customHeight="1">
      <c r="A34" s="8">
        <v>1905</v>
      </c>
      <c r="B34" s="17">
        <f t="shared" si="0"/>
        <v>-2.4999999999999994E-2</v>
      </c>
      <c r="C34" s="21">
        <v>-0.34</v>
      </c>
    </row>
    <row r="35" spans="1:4" ht="15" customHeight="1">
      <c r="A35" s="8">
        <v>1906</v>
      </c>
      <c r="B35" s="17">
        <f t="shared" si="0"/>
        <v>-1.4999999999999986E-2</v>
      </c>
      <c r="C35" s="21">
        <v>-0.36</v>
      </c>
    </row>
    <row r="36" spans="1:4" ht="15" customHeight="1">
      <c r="A36" s="8">
        <v>1907</v>
      </c>
      <c r="B36" s="17">
        <f t="shared" si="0"/>
        <v>-1.0000000000000009E-2</v>
      </c>
      <c r="C36" s="21">
        <v>-0.37</v>
      </c>
    </row>
    <row r="37" spans="1:4" ht="15" customHeight="1">
      <c r="A37" s="8">
        <v>1908</v>
      </c>
      <c r="B37" s="17">
        <f t="shared" si="0"/>
        <v>-1.0000000000000009E-2</v>
      </c>
      <c r="C37" s="21">
        <v>-0.38</v>
      </c>
    </row>
    <row r="38" spans="1:4" ht="15" customHeight="1">
      <c r="A38" s="8">
        <v>1909</v>
      </c>
      <c r="B38" s="17">
        <f t="shared" si="0"/>
        <v>-5.0000000000000044E-3</v>
      </c>
      <c r="C38" s="21">
        <v>-0.39</v>
      </c>
    </row>
    <row r="39" spans="1:4" ht="15" customHeight="1">
      <c r="A39" s="8">
        <v>1910</v>
      </c>
      <c r="B39" s="17">
        <f t="shared" si="0"/>
        <v>1.0000000000000009E-2</v>
      </c>
      <c r="C39" s="21">
        <v>-0.39</v>
      </c>
      <c r="D39" s="8">
        <v>1910</v>
      </c>
    </row>
    <row r="40" spans="1:4" ht="15" customHeight="1">
      <c r="A40" s="8">
        <v>1911</v>
      </c>
      <c r="B40" s="17">
        <f t="shared" si="0"/>
        <v>0.03</v>
      </c>
      <c r="C40" s="21">
        <v>-0.37</v>
      </c>
    </row>
    <row r="41" spans="1:4" ht="15" customHeight="1">
      <c r="A41" s="8">
        <v>1912</v>
      </c>
      <c r="B41" s="17">
        <f t="shared" si="0"/>
        <v>3.5000000000000003E-2</v>
      </c>
      <c r="C41" s="21">
        <v>-0.33</v>
      </c>
      <c r="D41" s="8">
        <v>1912</v>
      </c>
    </row>
    <row r="42" spans="1:4" ht="15" customHeight="1">
      <c r="A42" s="8">
        <v>1913</v>
      </c>
      <c r="B42" s="17">
        <f t="shared" si="0"/>
        <v>2.0000000000000018E-2</v>
      </c>
      <c r="C42" s="21">
        <v>-0.3</v>
      </c>
      <c r="D42" s="8" t="s">
        <v>7</v>
      </c>
    </row>
    <row r="43" spans="1:4" ht="15" customHeight="1">
      <c r="A43" s="8">
        <v>1914</v>
      </c>
      <c r="B43" s="17">
        <f t="shared" si="0"/>
        <v>9.9999999999999811E-3</v>
      </c>
      <c r="C43" s="21">
        <v>-0.28999999999999998</v>
      </c>
    </row>
    <row r="44" spans="1:4" ht="15" customHeight="1">
      <c r="A44" s="8">
        <v>1915</v>
      </c>
      <c r="B44" s="17">
        <f t="shared" si="0"/>
        <v>9.9999999999999811E-3</v>
      </c>
      <c r="C44" s="21">
        <v>-0.28000000000000003</v>
      </c>
      <c r="D44" s="8" t="s">
        <v>7</v>
      </c>
    </row>
    <row r="45" spans="1:4" ht="15" customHeight="1">
      <c r="A45" s="8">
        <v>1916</v>
      </c>
      <c r="B45" s="17">
        <f t="shared" si="0"/>
        <v>1.0000000000000009E-2</v>
      </c>
      <c r="C45" s="21">
        <v>-0.27</v>
      </c>
    </row>
    <row r="46" spans="1:4" ht="15" customHeight="1">
      <c r="A46" s="8">
        <v>1917</v>
      </c>
      <c r="B46" s="17">
        <f t="shared" si="0"/>
        <v>0</v>
      </c>
      <c r="C46" s="21">
        <v>-0.26</v>
      </c>
    </row>
    <row r="47" spans="1:4" ht="15" customHeight="1">
      <c r="A47" s="8">
        <v>1918</v>
      </c>
      <c r="B47" s="17">
        <f t="shared" si="0"/>
        <v>0</v>
      </c>
      <c r="C47" s="21">
        <v>-0.27</v>
      </c>
      <c r="D47" s="8" t="s">
        <v>7</v>
      </c>
    </row>
    <row r="48" spans="1:4" ht="15" customHeight="1">
      <c r="A48" s="8">
        <v>1919</v>
      </c>
      <c r="B48" s="17">
        <f t="shared" si="0"/>
        <v>1.0000000000000009E-2</v>
      </c>
      <c r="C48" s="21">
        <v>-0.26</v>
      </c>
      <c r="D48" s="8" t="s">
        <v>7</v>
      </c>
    </row>
    <row r="49" spans="1:4" ht="15" customHeight="1">
      <c r="A49" s="8">
        <v>1920</v>
      </c>
      <c r="B49" s="17">
        <f t="shared" si="0"/>
        <v>1.4999999999999999E-2</v>
      </c>
      <c r="C49" s="21">
        <v>-0.25</v>
      </c>
      <c r="D49" s="8" t="s">
        <v>7</v>
      </c>
    </row>
    <row r="50" spans="1:4" ht="15" customHeight="1">
      <c r="A50" s="8">
        <v>1921</v>
      </c>
      <c r="B50" s="17">
        <f t="shared" si="0"/>
        <v>1.4999999999999999E-2</v>
      </c>
      <c r="C50" s="21">
        <v>-0.23</v>
      </c>
    </row>
    <row r="51" spans="1:4" ht="15" customHeight="1">
      <c r="A51" s="8">
        <v>1922</v>
      </c>
      <c r="B51" s="17">
        <f t="shared" si="0"/>
        <v>1.0000000000000009E-2</v>
      </c>
      <c r="C51" s="21">
        <v>-0.22</v>
      </c>
    </row>
    <row r="52" spans="1:4" ht="15" customHeight="1">
      <c r="A52" s="8">
        <v>1923</v>
      </c>
      <c r="B52" s="17">
        <f t="shared" si="0"/>
        <v>9.999999999999995E-3</v>
      </c>
      <c r="C52" s="21">
        <v>-0.21</v>
      </c>
    </row>
    <row r="53" spans="1:4" ht="15" customHeight="1">
      <c r="A53" s="8">
        <v>1924</v>
      </c>
      <c r="B53" s="17">
        <f t="shared" si="0"/>
        <v>4.9999999999999906E-3</v>
      </c>
      <c r="C53" s="21">
        <v>-0.2</v>
      </c>
    </row>
    <row r="54" spans="1:4" ht="15" customHeight="1">
      <c r="A54" s="8">
        <v>1925</v>
      </c>
      <c r="B54" s="17">
        <f t="shared" si="0"/>
        <v>5.0000000000000044E-3</v>
      </c>
      <c r="C54" s="21">
        <v>-0.2</v>
      </c>
    </row>
    <row r="55" spans="1:4" ht="15" customHeight="1">
      <c r="A55" s="8">
        <v>1926</v>
      </c>
      <c r="B55" s="17">
        <f t="shared" si="0"/>
        <v>5.0000000000000044E-3</v>
      </c>
      <c r="C55" s="21">
        <v>-0.19</v>
      </c>
    </row>
    <row r="56" spans="1:4" ht="15" customHeight="1">
      <c r="A56" s="8">
        <v>1927</v>
      </c>
      <c r="B56" s="17">
        <f t="shared" si="0"/>
        <v>5.0000000000000044E-3</v>
      </c>
      <c r="C56" s="21">
        <v>-0.19</v>
      </c>
    </row>
    <row r="57" spans="1:4" ht="15" customHeight="1">
      <c r="A57" s="8">
        <v>1928</v>
      </c>
      <c r="B57" s="17">
        <f t="shared" si="0"/>
        <v>9.999999999999995E-3</v>
      </c>
      <c r="C57" s="21">
        <v>-0.18</v>
      </c>
    </row>
    <row r="58" spans="1:4" ht="15" customHeight="1">
      <c r="A58" s="8">
        <v>1929</v>
      </c>
      <c r="B58" s="17">
        <f t="shared" si="0"/>
        <v>0</v>
      </c>
      <c r="C58" s="21">
        <v>-0.17</v>
      </c>
    </row>
    <row r="59" spans="1:4" ht="15" customHeight="1">
      <c r="A59" s="8">
        <v>1930</v>
      </c>
      <c r="B59" s="17">
        <f t="shared" si="0"/>
        <v>-4.9999999999999906E-3</v>
      </c>
      <c r="C59" s="21">
        <v>-0.18</v>
      </c>
    </row>
    <row r="60" spans="1:4" ht="15" customHeight="1">
      <c r="A60" s="8">
        <v>1931</v>
      </c>
      <c r="B60" s="17">
        <f t="shared" si="0"/>
        <v>4.9999999999999906E-3</v>
      </c>
      <c r="C60" s="21">
        <v>-0.18</v>
      </c>
    </row>
    <row r="61" spans="1:4" ht="15" customHeight="1">
      <c r="A61" s="8">
        <v>1932</v>
      </c>
      <c r="B61" s="17">
        <f t="shared" si="0"/>
        <v>4.9999999999999906E-3</v>
      </c>
      <c r="C61" s="21">
        <v>-0.17</v>
      </c>
    </row>
    <row r="62" spans="1:4" ht="15" customHeight="1">
      <c r="A62" s="8">
        <v>1933</v>
      </c>
      <c r="B62" s="17">
        <f t="shared" si="0"/>
        <v>5.0000000000000044E-3</v>
      </c>
      <c r="C62" s="21">
        <v>-0.17</v>
      </c>
    </row>
    <row r="63" spans="1:4" ht="15" customHeight="1">
      <c r="A63" s="8">
        <v>1934</v>
      </c>
      <c r="B63" s="17">
        <f t="shared" si="0"/>
        <v>1.4999999999999999E-2</v>
      </c>
      <c r="C63" s="21">
        <v>-0.16</v>
      </c>
    </row>
    <row r="64" spans="1:4" ht="15" customHeight="1">
      <c r="A64" s="8">
        <v>1935</v>
      </c>
      <c r="B64" s="17">
        <f t="shared" si="0"/>
        <v>2.5000000000000001E-2</v>
      </c>
      <c r="C64" s="21">
        <v>-0.14000000000000001</v>
      </c>
      <c r="D64" s="8">
        <v>1935</v>
      </c>
    </row>
    <row r="65" spans="1:5" ht="15" customHeight="1">
      <c r="A65" s="8">
        <v>1936</v>
      </c>
      <c r="B65" s="17">
        <f t="shared" si="0"/>
        <v>3.5000000000000003E-2</v>
      </c>
      <c r="C65" s="21">
        <v>-0.11</v>
      </c>
    </row>
    <row r="66" spans="1:5" ht="15" customHeight="1">
      <c r="A66" s="19">
        <v>1937</v>
      </c>
      <c r="B66" s="20">
        <f t="shared" si="0"/>
        <v>4.4999999999999998E-2</v>
      </c>
      <c r="C66" s="26">
        <v>-7.0000000000000007E-2</v>
      </c>
      <c r="D66" s="19" t="s">
        <v>7</v>
      </c>
    </row>
    <row r="67" spans="1:5" ht="15" customHeight="1">
      <c r="A67" s="19">
        <v>1938</v>
      </c>
      <c r="B67" s="20">
        <f t="shared" si="0"/>
        <v>4.5000000000000005E-2</v>
      </c>
      <c r="C67" s="26">
        <v>-0.02</v>
      </c>
      <c r="D67" s="19"/>
      <c r="E67" s="19"/>
    </row>
    <row r="68" spans="1:5" ht="15" customHeight="1">
      <c r="A68" s="19">
        <v>1939</v>
      </c>
      <c r="B68" s="20">
        <f t="shared" si="0"/>
        <v>0.04</v>
      </c>
      <c r="C68" s="26">
        <v>0.02</v>
      </c>
      <c r="D68" s="19"/>
      <c r="E68" s="19"/>
    </row>
    <row r="69" spans="1:5" ht="15" customHeight="1">
      <c r="A69" s="19">
        <v>1940</v>
      </c>
      <c r="B69" s="20">
        <f t="shared" si="0"/>
        <v>0.03</v>
      </c>
      <c r="C69" s="22">
        <v>0.06</v>
      </c>
      <c r="D69" s="19">
        <v>1940</v>
      </c>
      <c r="E69" s="19"/>
    </row>
    <row r="70" spans="1:5" ht="15" customHeight="1">
      <c r="A70" s="19">
        <v>1941</v>
      </c>
      <c r="B70" s="20">
        <f t="shared" si="0"/>
        <v>2.0000000000000004E-2</v>
      </c>
      <c r="C70" s="22">
        <v>0.08</v>
      </c>
      <c r="D70" s="19"/>
      <c r="E70" s="19"/>
    </row>
    <row r="71" spans="1:5" ht="15" customHeight="1">
      <c r="A71" s="8">
        <v>1942</v>
      </c>
      <c r="B71" s="20">
        <f t="shared" si="0"/>
        <v>1.0000000000000002E-2</v>
      </c>
      <c r="C71" s="23">
        <v>0.1</v>
      </c>
      <c r="D71" s="8" t="s">
        <v>7</v>
      </c>
      <c r="E71" s="19"/>
    </row>
    <row r="72" spans="1:5" ht="15" customHeight="1">
      <c r="A72" s="8">
        <v>1943</v>
      </c>
      <c r="B72" s="20">
        <f t="shared" si="0"/>
        <v>-1.4999999999999999E-2</v>
      </c>
      <c r="C72" s="23">
        <v>0.1</v>
      </c>
      <c r="D72" s="8" t="s">
        <v>7</v>
      </c>
    </row>
    <row r="73" spans="1:5" ht="15" customHeight="1">
      <c r="A73" s="8">
        <v>1944</v>
      </c>
      <c r="B73" s="20">
        <f t="shared" si="0"/>
        <v>-3.0000000000000002E-2</v>
      </c>
      <c r="C73" s="23">
        <v>7.0000000000000007E-2</v>
      </c>
    </row>
    <row r="74" spans="1:5" ht="15" customHeight="1">
      <c r="A74" s="8">
        <v>1945</v>
      </c>
      <c r="B74" s="20">
        <f t="shared" ref="B74:B137" si="1">(C75-C73)/2</f>
        <v>-3.0000000000000002E-2</v>
      </c>
      <c r="C74" s="23">
        <v>0.04</v>
      </c>
      <c r="D74" s="8">
        <v>1945</v>
      </c>
    </row>
    <row r="75" spans="1:5" ht="15" customHeight="1">
      <c r="A75" s="8">
        <v>1946</v>
      </c>
      <c r="B75" s="20">
        <f t="shared" si="1"/>
        <v>-3.5000000000000003E-2</v>
      </c>
      <c r="C75" s="23">
        <v>0.01</v>
      </c>
    </row>
    <row r="76" spans="1:5" ht="15" customHeight="1">
      <c r="A76" s="8">
        <v>1947</v>
      </c>
      <c r="B76" s="20">
        <f t="shared" si="1"/>
        <v>-0.04</v>
      </c>
      <c r="C76" s="23">
        <v>-0.03</v>
      </c>
    </row>
    <row r="77" spans="1:5" ht="15" customHeight="1">
      <c r="A77" s="8">
        <v>1948</v>
      </c>
      <c r="B77" s="20">
        <f t="shared" si="1"/>
        <v>-2.5000000000000001E-2</v>
      </c>
      <c r="C77" s="23">
        <v>-7.0000000000000007E-2</v>
      </c>
    </row>
    <row r="78" spans="1:5" ht="15" customHeight="1">
      <c r="A78" s="8">
        <v>1949</v>
      </c>
      <c r="B78" s="20">
        <f t="shared" si="1"/>
        <v>0</v>
      </c>
      <c r="C78" s="23">
        <v>-0.08</v>
      </c>
    </row>
    <row r="79" spans="1:5" ht="15" customHeight="1">
      <c r="A79" s="8">
        <v>1950</v>
      </c>
      <c r="B79" s="20">
        <f t="shared" si="1"/>
        <v>4.9999999999999975E-3</v>
      </c>
      <c r="C79" s="23">
        <v>-7.0000000000000007E-2</v>
      </c>
    </row>
    <row r="80" spans="1:5" ht="15" customHeight="1">
      <c r="A80" s="8">
        <v>1951</v>
      </c>
      <c r="B80" s="20">
        <f t="shared" si="1"/>
        <v>-4.9999999999999975E-3</v>
      </c>
      <c r="C80" s="23">
        <v>-7.0000000000000007E-2</v>
      </c>
    </row>
    <row r="81" spans="1:4" ht="15" customHeight="1">
      <c r="A81" s="8">
        <v>1952</v>
      </c>
      <c r="B81" s="20">
        <f t="shared" si="1"/>
        <v>-4.9999999999999975E-3</v>
      </c>
      <c r="C81" s="23">
        <v>-0.08</v>
      </c>
    </row>
    <row r="82" spans="1:4" ht="15" customHeight="1">
      <c r="A82" s="8">
        <v>1953</v>
      </c>
      <c r="B82" s="20">
        <f t="shared" si="1"/>
        <v>4.9999999999999975E-3</v>
      </c>
      <c r="C82" s="23">
        <v>-0.08</v>
      </c>
    </row>
    <row r="83" spans="1:4" ht="15" customHeight="1">
      <c r="A83" s="8">
        <v>1954</v>
      </c>
      <c r="B83" s="20">
        <f t="shared" si="1"/>
        <v>1.0000000000000002E-2</v>
      </c>
      <c r="C83" s="23">
        <v>-7.0000000000000007E-2</v>
      </c>
    </row>
    <row r="84" spans="1:4" ht="15" customHeight="1">
      <c r="A84" s="8">
        <v>1955</v>
      </c>
      <c r="B84" s="20">
        <f t="shared" si="1"/>
        <v>5.0000000000000044E-3</v>
      </c>
      <c r="C84" s="23">
        <v>-0.06</v>
      </c>
    </row>
    <row r="85" spans="1:4" ht="15" customHeight="1">
      <c r="A85" s="8">
        <v>1956</v>
      </c>
      <c r="B85" s="20">
        <f t="shared" si="1"/>
        <v>9.9999999999999985E-3</v>
      </c>
      <c r="C85" s="23">
        <v>-0.06</v>
      </c>
    </row>
    <row r="86" spans="1:4" ht="15" customHeight="1">
      <c r="A86" s="8">
        <v>1957</v>
      </c>
      <c r="B86" s="20">
        <f t="shared" si="1"/>
        <v>2.4999999999999998E-2</v>
      </c>
      <c r="C86" s="23">
        <v>-0.04</v>
      </c>
    </row>
    <row r="87" spans="1:4" ht="15" customHeight="1">
      <c r="A87" s="8">
        <v>1958</v>
      </c>
      <c r="B87" s="20">
        <f t="shared" si="1"/>
        <v>0.03</v>
      </c>
      <c r="C87" s="23">
        <v>-0.01</v>
      </c>
    </row>
    <row r="88" spans="1:4" ht="15" customHeight="1">
      <c r="A88" s="8">
        <v>1959</v>
      </c>
      <c r="B88" s="20">
        <f t="shared" si="1"/>
        <v>0.02</v>
      </c>
      <c r="C88" s="23">
        <v>0.02</v>
      </c>
    </row>
    <row r="89" spans="1:4" ht="15" customHeight="1">
      <c r="A89" s="8">
        <v>1960</v>
      </c>
      <c r="B89" s="20">
        <f t="shared" si="1"/>
        <v>0</v>
      </c>
      <c r="C89" s="23">
        <v>0.03</v>
      </c>
      <c r="D89" s="8">
        <v>1960</v>
      </c>
    </row>
    <row r="90" spans="1:4" ht="15" customHeight="1">
      <c r="A90" s="8">
        <v>1961</v>
      </c>
      <c r="B90" s="20">
        <f t="shared" si="1"/>
        <v>-1.4999999999999999E-2</v>
      </c>
      <c r="C90" s="23">
        <v>0.02</v>
      </c>
    </row>
    <row r="91" spans="1:4" ht="15" customHeight="1">
      <c r="A91" s="8">
        <v>1962</v>
      </c>
      <c r="B91" s="20">
        <f t="shared" si="1"/>
        <v>-0.02</v>
      </c>
      <c r="C91" s="23">
        <v>0</v>
      </c>
    </row>
    <row r="92" spans="1:4" ht="15" customHeight="1">
      <c r="A92" s="8">
        <v>1963</v>
      </c>
      <c r="B92" s="20">
        <f t="shared" si="1"/>
        <v>-1.4999999999999999E-2</v>
      </c>
      <c r="C92" s="23">
        <v>-0.02</v>
      </c>
    </row>
    <row r="93" spans="1:4" ht="15" customHeight="1">
      <c r="A93" s="8">
        <v>1964</v>
      </c>
      <c r="B93" s="20">
        <f t="shared" si="1"/>
        <v>-0.01</v>
      </c>
      <c r="C93" s="23">
        <v>-0.03</v>
      </c>
    </row>
    <row r="94" spans="1:4" ht="15" customHeight="1">
      <c r="A94" s="8">
        <v>1965</v>
      </c>
      <c r="B94" s="20">
        <f t="shared" si="1"/>
        <v>-1.0000000000000002E-2</v>
      </c>
      <c r="C94" s="23">
        <v>-0.04</v>
      </c>
    </row>
    <row r="95" spans="1:4" ht="15" customHeight="1">
      <c r="A95" s="8">
        <v>1966</v>
      </c>
      <c r="B95" s="20">
        <f t="shared" si="1"/>
        <v>0</v>
      </c>
      <c r="C95" s="23">
        <v>-0.05</v>
      </c>
    </row>
    <row r="96" spans="1:4" ht="15" customHeight="1">
      <c r="A96" s="8">
        <v>1967</v>
      </c>
      <c r="B96" s="20">
        <f t="shared" si="1"/>
        <v>1.0000000000000002E-2</v>
      </c>
      <c r="C96" s="23">
        <v>-0.04</v>
      </c>
    </row>
    <row r="97" spans="1:4" ht="15" customHeight="1">
      <c r="A97" s="8">
        <v>1968</v>
      </c>
      <c r="B97" s="20">
        <f t="shared" si="1"/>
        <v>1.4999999999999999E-2</v>
      </c>
      <c r="C97" s="23">
        <v>-0.03</v>
      </c>
    </row>
    <row r="98" spans="1:4" ht="15" customHeight="1">
      <c r="A98" s="8">
        <v>1969</v>
      </c>
      <c r="B98" s="20">
        <f t="shared" si="1"/>
        <v>1.4999999999999999E-2</v>
      </c>
      <c r="C98" s="23">
        <v>-0.01</v>
      </c>
    </row>
    <row r="99" spans="1:4" ht="15" customHeight="1">
      <c r="A99" s="8">
        <v>1970</v>
      </c>
      <c r="B99" s="20">
        <f t="shared" si="1"/>
        <v>5.0000000000000001E-3</v>
      </c>
      <c r="C99" s="23">
        <v>0</v>
      </c>
    </row>
    <row r="100" spans="1:4" ht="15" customHeight="1">
      <c r="A100" s="8">
        <v>1971</v>
      </c>
      <c r="B100" s="20">
        <f t="shared" si="1"/>
        <v>0</v>
      </c>
      <c r="C100" s="23">
        <v>0</v>
      </c>
    </row>
    <row r="101" spans="1:4" ht="15" customHeight="1">
      <c r="A101" s="8">
        <v>1972</v>
      </c>
      <c r="B101" s="20">
        <f t="shared" si="1"/>
        <v>-5.0000000000000001E-3</v>
      </c>
      <c r="C101" s="23">
        <v>0</v>
      </c>
    </row>
    <row r="102" spans="1:4" ht="15" customHeight="1">
      <c r="A102" s="8">
        <v>1973</v>
      </c>
      <c r="B102" s="20">
        <f t="shared" si="1"/>
        <v>0</v>
      </c>
      <c r="C102" s="23">
        <v>-0.01</v>
      </c>
    </row>
    <row r="103" spans="1:4" ht="15" customHeight="1">
      <c r="A103" s="8">
        <v>1974</v>
      </c>
      <c r="B103" s="20">
        <f t="shared" si="1"/>
        <v>0.01</v>
      </c>
      <c r="C103" s="23">
        <v>0</v>
      </c>
    </row>
    <row r="104" spans="1:4" ht="15" customHeight="1">
      <c r="A104" s="8">
        <v>1975</v>
      </c>
      <c r="B104" s="20">
        <f t="shared" si="1"/>
        <v>1.4999999999999999E-2</v>
      </c>
      <c r="C104" s="23">
        <v>0.01</v>
      </c>
      <c r="D104" s="8">
        <v>1975</v>
      </c>
    </row>
    <row r="105" spans="1:4" ht="15" customHeight="1">
      <c r="A105" s="8">
        <v>1976</v>
      </c>
      <c r="B105" s="20">
        <f t="shared" si="1"/>
        <v>3.0000000000000002E-2</v>
      </c>
      <c r="C105" s="23">
        <v>0.03</v>
      </c>
    </row>
    <row r="106" spans="1:4" ht="15" customHeight="1">
      <c r="A106" s="8">
        <v>1977</v>
      </c>
      <c r="B106" s="20">
        <f t="shared" si="1"/>
        <v>4.4999999999999998E-2</v>
      </c>
      <c r="C106" s="23">
        <v>7.0000000000000007E-2</v>
      </c>
      <c r="D106" s="8" t="s">
        <v>7</v>
      </c>
    </row>
    <row r="107" spans="1:4" ht="15" customHeight="1">
      <c r="A107" s="8">
        <v>1978</v>
      </c>
      <c r="B107" s="20">
        <f t="shared" si="1"/>
        <v>4.4999999999999998E-2</v>
      </c>
      <c r="C107" s="23">
        <v>0.12</v>
      </c>
      <c r="D107" s="8">
        <v>1978</v>
      </c>
    </row>
    <row r="108" spans="1:4" ht="15" customHeight="1">
      <c r="A108" s="8">
        <v>1979</v>
      </c>
      <c r="B108" s="20">
        <f t="shared" si="1"/>
        <v>4.0000000000000008E-2</v>
      </c>
      <c r="C108" s="23">
        <v>0.16</v>
      </c>
    </row>
    <row r="109" spans="1:4" ht="15" customHeight="1">
      <c r="A109" s="8">
        <v>1980</v>
      </c>
      <c r="B109" s="20">
        <f t="shared" si="1"/>
        <v>2.4999999999999994E-2</v>
      </c>
      <c r="C109" s="23">
        <v>0.2</v>
      </c>
      <c r="D109" s="8" t="s">
        <v>7</v>
      </c>
    </row>
    <row r="110" spans="1:4" ht="15" customHeight="1">
      <c r="A110" s="8">
        <v>1981</v>
      </c>
      <c r="B110" s="20">
        <f t="shared" si="1"/>
        <v>9.999999999999995E-3</v>
      </c>
      <c r="C110" s="23">
        <v>0.21</v>
      </c>
    </row>
    <row r="111" spans="1:4" ht="15" customHeight="1">
      <c r="A111" s="8">
        <v>1982</v>
      </c>
      <c r="B111" s="20">
        <f t="shared" si="1"/>
        <v>0</v>
      </c>
      <c r="C111" s="23">
        <v>0.22</v>
      </c>
      <c r="D111" s="8">
        <v>1982</v>
      </c>
    </row>
    <row r="112" spans="1:4" ht="15" customHeight="1">
      <c r="A112" s="8">
        <v>1983</v>
      </c>
      <c r="B112" s="20">
        <f t="shared" si="1"/>
        <v>-5.0000000000000044E-3</v>
      </c>
      <c r="C112" s="23">
        <v>0.21</v>
      </c>
    </row>
    <row r="113" spans="1:4" ht="15" customHeight="1">
      <c r="A113" s="8">
        <v>1984</v>
      </c>
      <c r="B113" s="20">
        <f t="shared" si="1"/>
        <v>1.0000000000000009E-2</v>
      </c>
      <c r="C113" s="23">
        <v>0.21</v>
      </c>
    </row>
    <row r="114" spans="1:4" ht="15" customHeight="1">
      <c r="A114" s="8">
        <v>1985</v>
      </c>
      <c r="B114" s="20">
        <f t="shared" si="1"/>
        <v>2.0000000000000004E-2</v>
      </c>
      <c r="C114" s="23">
        <v>0.23</v>
      </c>
    </row>
    <row r="115" spans="1:4" ht="15" customHeight="1">
      <c r="A115" s="8">
        <v>1986</v>
      </c>
      <c r="B115" s="20">
        <f t="shared" si="1"/>
        <v>2.5000000000000008E-2</v>
      </c>
      <c r="C115" s="23">
        <v>0.25</v>
      </c>
    </row>
    <row r="116" spans="1:4" ht="15" customHeight="1">
      <c r="A116" s="8">
        <v>1987</v>
      </c>
      <c r="B116" s="20">
        <f t="shared" si="1"/>
        <v>0.03</v>
      </c>
      <c r="C116" s="23">
        <v>0.28000000000000003</v>
      </c>
      <c r="D116" s="8">
        <v>1987</v>
      </c>
    </row>
    <row r="117" spans="1:4" ht="15" customHeight="1">
      <c r="A117" s="8">
        <v>1988</v>
      </c>
      <c r="B117" s="20">
        <f t="shared" si="1"/>
        <v>0.03</v>
      </c>
      <c r="C117" s="23">
        <v>0.31</v>
      </c>
    </row>
    <row r="118" spans="1:4" ht="15" customHeight="1">
      <c r="A118" s="8">
        <v>1989</v>
      </c>
      <c r="B118" s="20">
        <f t="shared" si="1"/>
        <v>1.5000000000000013E-2</v>
      </c>
      <c r="C118" s="23">
        <v>0.34</v>
      </c>
      <c r="D118" s="8" t="s">
        <v>7</v>
      </c>
    </row>
    <row r="119" spans="1:4" ht="15" customHeight="1">
      <c r="A119" s="8">
        <v>1990</v>
      </c>
      <c r="B119" s="20">
        <f t="shared" si="1"/>
        <v>-5.0000000000000044E-3</v>
      </c>
      <c r="C119" s="23">
        <v>0.34</v>
      </c>
      <c r="D119" s="8">
        <v>1990</v>
      </c>
    </row>
    <row r="120" spans="1:4" ht="15" customHeight="1">
      <c r="A120" s="8">
        <v>1991</v>
      </c>
      <c r="B120" s="20">
        <f t="shared" si="1"/>
        <v>-5.0000000000000044E-3</v>
      </c>
      <c r="C120" s="23">
        <v>0.33</v>
      </c>
    </row>
    <row r="121" spans="1:4" ht="15" customHeight="1">
      <c r="A121" s="8">
        <v>1992</v>
      </c>
      <c r="B121" s="20">
        <f t="shared" si="1"/>
        <v>0</v>
      </c>
      <c r="C121" s="23">
        <v>0.33</v>
      </c>
    </row>
    <row r="122" spans="1:4" ht="15" customHeight="1">
      <c r="A122" s="8">
        <v>1993</v>
      </c>
      <c r="B122" s="20">
        <f t="shared" si="1"/>
        <v>5.0000000000000044E-3</v>
      </c>
      <c r="C122" s="23">
        <v>0.33</v>
      </c>
    </row>
    <row r="123" spans="1:4" ht="15" customHeight="1">
      <c r="A123" s="8">
        <v>1994</v>
      </c>
      <c r="B123" s="20">
        <f t="shared" si="1"/>
        <v>1.999999999999999E-2</v>
      </c>
      <c r="C123" s="23">
        <v>0.34</v>
      </c>
    </row>
    <row r="124" spans="1:4" ht="15" customHeight="1">
      <c r="A124" s="8">
        <v>1995</v>
      </c>
      <c r="B124" s="20">
        <f t="shared" si="1"/>
        <v>0.03</v>
      </c>
      <c r="C124" s="23">
        <v>0.37</v>
      </c>
      <c r="D124" s="8">
        <v>1995</v>
      </c>
    </row>
    <row r="125" spans="1:4" ht="15" customHeight="1">
      <c r="A125" s="8">
        <v>1996</v>
      </c>
      <c r="B125" s="20">
        <f t="shared" si="1"/>
        <v>0.03</v>
      </c>
      <c r="C125" s="23">
        <v>0.4</v>
      </c>
    </row>
    <row r="126" spans="1:4" ht="15" customHeight="1">
      <c r="A126" s="8">
        <v>1997</v>
      </c>
      <c r="B126" s="20">
        <f t="shared" si="1"/>
        <v>2.4999999999999994E-2</v>
      </c>
      <c r="C126" s="23">
        <v>0.43</v>
      </c>
    </row>
    <row r="127" spans="1:4" ht="15" customHeight="1">
      <c r="A127" s="8">
        <v>1998</v>
      </c>
      <c r="B127" s="20">
        <f t="shared" si="1"/>
        <v>2.4999999999999994E-2</v>
      </c>
      <c r="C127" s="23">
        <v>0.45</v>
      </c>
    </row>
    <row r="128" spans="1:4" ht="15" customHeight="1">
      <c r="A128" s="8">
        <v>1999</v>
      </c>
      <c r="B128" s="20">
        <f t="shared" si="1"/>
        <v>2.4999999999999994E-2</v>
      </c>
      <c r="C128" s="23">
        <v>0.48</v>
      </c>
    </row>
    <row r="129" spans="1:4" ht="15" customHeight="1">
      <c r="A129" s="8">
        <v>2000</v>
      </c>
      <c r="B129" s="20">
        <f t="shared" si="1"/>
        <v>2.0000000000000018E-2</v>
      </c>
      <c r="C129" s="23">
        <v>0.5</v>
      </c>
      <c r="D129" s="8">
        <v>2000</v>
      </c>
    </row>
    <row r="130" spans="1:4" ht="15" customHeight="1">
      <c r="A130" s="8">
        <v>2001</v>
      </c>
      <c r="B130" s="20">
        <f t="shared" si="1"/>
        <v>2.0000000000000018E-2</v>
      </c>
      <c r="C130" s="23">
        <v>0.52</v>
      </c>
    </row>
    <row r="131" spans="1:4" ht="15" customHeight="1">
      <c r="A131" s="8">
        <v>2002</v>
      </c>
      <c r="B131" s="20">
        <f t="shared" si="1"/>
        <v>2.9999999999999971E-2</v>
      </c>
      <c r="C131" s="23">
        <v>0.54</v>
      </c>
    </row>
    <row r="132" spans="1:4" ht="15" customHeight="1">
      <c r="A132" s="8">
        <v>2003</v>
      </c>
      <c r="B132" s="20">
        <f t="shared" si="1"/>
        <v>2.9999999999999971E-2</v>
      </c>
      <c r="C132" s="23">
        <v>0.57999999999999996</v>
      </c>
    </row>
    <row r="133" spans="1:4" ht="15" customHeight="1">
      <c r="A133" s="8">
        <v>2004</v>
      </c>
      <c r="B133" s="20">
        <f t="shared" si="1"/>
        <v>1.5000000000000013E-2</v>
      </c>
      <c r="C133" s="23">
        <v>0.6</v>
      </c>
    </row>
    <row r="134" spans="1:4" ht="15" customHeight="1">
      <c r="A134" s="8">
        <v>2005</v>
      </c>
      <c r="B134" s="20">
        <f t="shared" si="1"/>
        <v>5.0000000000000044E-3</v>
      </c>
      <c r="C134" s="23">
        <v>0.61</v>
      </c>
      <c r="D134" s="8" t="s">
        <v>7</v>
      </c>
    </row>
    <row r="135" spans="1:4" ht="15" customHeight="1">
      <c r="A135" s="8">
        <v>2006</v>
      </c>
      <c r="B135" s="20">
        <f t="shared" si="1"/>
        <v>0</v>
      </c>
      <c r="C135" s="23">
        <v>0.61</v>
      </c>
    </row>
    <row r="136" spans="1:4" ht="15" customHeight="1">
      <c r="A136" s="8">
        <v>2007</v>
      </c>
      <c r="B136" s="20">
        <f t="shared" si="1"/>
        <v>5.0000000000000044E-3</v>
      </c>
      <c r="C136" s="23">
        <v>0.61</v>
      </c>
    </row>
    <row r="137" spans="1:4" ht="15" customHeight="1">
      <c r="A137" s="8">
        <v>2008</v>
      </c>
      <c r="B137" s="20">
        <f t="shared" si="1"/>
        <v>0</v>
      </c>
      <c r="C137" s="23">
        <v>0.62</v>
      </c>
      <c r="D137" s="8">
        <v>2008</v>
      </c>
    </row>
    <row r="138" spans="1:4" ht="15" customHeight="1">
      <c r="A138" s="8">
        <v>2009</v>
      </c>
      <c r="B138" s="20">
        <f t="shared" ref="B138:B146" si="2">(C139-C137)/2</f>
        <v>0</v>
      </c>
      <c r="C138" s="23">
        <v>0.61</v>
      </c>
    </row>
    <row r="139" spans="1:4" ht="15" customHeight="1">
      <c r="A139" s="8">
        <v>2010</v>
      </c>
      <c r="B139" s="20">
        <f t="shared" si="2"/>
        <v>1.0000000000000009E-2</v>
      </c>
      <c r="C139" s="23">
        <v>0.62</v>
      </c>
      <c r="D139" s="8">
        <v>2010</v>
      </c>
    </row>
    <row r="140" spans="1:4" ht="15" customHeight="1">
      <c r="A140" s="8">
        <v>2011</v>
      </c>
      <c r="B140" s="20">
        <f t="shared" si="2"/>
        <v>2.5000000000000022E-2</v>
      </c>
      <c r="C140" s="23">
        <v>0.63</v>
      </c>
      <c r="D140" s="8">
        <v>2011</v>
      </c>
    </row>
    <row r="141" spans="1:4" ht="15" customHeight="1">
      <c r="A141" s="8">
        <v>2012</v>
      </c>
      <c r="B141" s="20">
        <f t="shared" si="2"/>
        <v>3.999999999999998E-2</v>
      </c>
      <c r="C141" s="23">
        <v>0.67</v>
      </c>
      <c r="D141" s="8">
        <v>2012</v>
      </c>
    </row>
    <row r="142" spans="1:4" ht="15" customHeight="1">
      <c r="A142" s="8">
        <v>2013</v>
      </c>
      <c r="B142" s="20">
        <f t="shared" si="2"/>
        <v>4.9999999999999989E-2</v>
      </c>
      <c r="C142" s="23">
        <v>0.71</v>
      </c>
    </row>
    <row r="143" spans="1:4" ht="15" customHeight="1">
      <c r="A143" s="8">
        <v>2014</v>
      </c>
      <c r="B143" s="20">
        <f t="shared" si="2"/>
        <v>5.4999999999999993E-2</v>
      </c>
      <c r="C143" s="23">
        <v>0.77</v>
      </c>
    </row>
    <row r="144" spans="1:4" ht="15" customHeight="1">
      <c r="A144" s="8">
        <v>2015</v>
      </c>
      <c r="B144" s="20">
        <f t="shared" si="2"/>
        <v>0.06</v>
      </c>
      <c r="C144" s="23">
        <v>0.82</v>
      </c>
      <c r="D144" s="8">
        <v>2015</v>
      </c>
    </row>
    <row r="145" spans="1:6" ht="15" customHeight="1">
      <c r="A145" s="8">
        <v>2016</v>
      </c>
      <c r="B145" s="20">
        <f t="shared" si="2"/>
        <v>3.5000000000000031E-2</v>
      </c>
      <c r="C145" s="23">
        <v>0.89</v>
      </c>
      <c r="D145" s="8">
        <v>2016</v>
      </c>
      <c r="E145" s="19"/>
      <c r="F145" s="19"/>
    </row>
    <row r="146" spans="1:6" ht="15" customHeight="1">
      <c r="A146" s="8">
        <v>2017</v>
      </c>
      <c r="B146" s="20">
        <f t="shared" si="2"/>
        <v>2.0000000000000018E-2</v>
      </c>
      <c r="C146" s="23">
        <v>0.89</v>
      </c>
      <c r="D146" s="8">
        <v>2017</v>
      </c>
      <c r="E146" s="19"/>
      <c r="F146" s="19"/>
    </row>
    <row r="147" spans="1:6" ht="15" customHeight="1" thickBot="1">
      <c r="A147" s="11">
        <v>2018</v>
      </c>
      <c r="B147" s="15">
        <f>C147-C146</f>
        <v>4.0000000000000036E-2</v>
      </c>
      <c r="C147" s="25">
        <v>0.93</v>
      </c>
      <c r="D147" s="11">
        <v>2018</v>
      </c>
      <c r="E147" s="19"/>
      <c r="F147" s="19"/>
    </row>
    <row r="148" spans="1:6" ht="15" customHeight="1" thickTop="1">
      <c r="E148" s="19"/>
      <c r="F148" s="19"/>
    </row>
    <row r="149" spans="1:6" ht="15" customHeight="1">
      <c r="E149" s="19"/>
      <c r="F149" s="19"/>
    </row>
    <row r="150" spans="1:6" ht="15" customHeight="1">
      <c r="E150" s="19"/>
      <c r="F150" s="19"/>
    </row>
    <row r="151" spans="1:6" ht="15" customHeight="1">
      <c r="E151" s="19"/>
      <c r="F151" s="19"/>
    </row>
    <row r="152" spans="1:6" ht="15" customHeight="1">
      <c r="E152" s="19"/>
      <c r="F152" s="19"/>
    </row>
    <row r="153" spans="1:6" ht="15" customHeight="1">
      <c r="E153" s="19"/>
      <c r="F153" s="19"/>
    </row>
    <row r="154" spans="1:6" ht="15" customHeight="1">
      <c r="E154" s="19"/>
      <c r="F154" s="19"/>
    </row>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78"/>
  <sheetViews>
    <sheetView showGridLines="0" zoomScaleNormal="100" workbookViewId="0">
      <pane ySplit="8" topLeftCell="A9" activePane="bottomLeft" state="frozenSplit"/>
      <selection pane="bottomLeft"/>
    </sheetView>
  </sheetViews>
  <sheetFormatPr defaultColWidth="11.26953125" defaultRowHeight="15" customHeight="1"/>
  <cols>
    <col min="1" max="1" width="21.81640625" style="8" customWidth="1"/>
    <col min="2" max="2" width="26.1796875" style="14" bestFit="1" customWidth="1"/>
    <col min="3" max="3" width="30" style="8" bestFit="1" customWidth="1"/>
    <col min="4" max="4" width="30" style="8" customWidth="1"/>
    <col min="5" max="5" width="12.81640625" style="8" customWidth="1"/>
    <col min="6" max="6" width="11.26953125" style="8" customWidth="1"/>
    <col min="7" max="11" width="10.26953125" style="8" customWidth="1"/>
    <col min="12" max="16384" width="11.26953125" style="8"/>
  </cols>
  <sheetData>
    <row r="1" spans="1:5" ht="15" customHeight="1">
      <c r="A1" s="10" t="s">
        <v>0</v>
      </c>
    </row>
    <row r="3" spans="1:5" ht="15" customHeight="1">
      <c r="A3" s="9" t="s">
        <v>28</v>
      </c>
    </row>
    <row r="5" spans="1:5" ht="15" customHeight="1">
      <c r="A5" s="8" t="s">
        <v>29</v>
      </c>
    </row>
    <row r="6" spans="1:5" ht="15" customHeight="1">
      <c r="A6" s="8" t="s">
        <v>8</v>
      </c>
    </row>
    <row r="7" spans="1:5" ht="15" customHeight="1" thickBot="1">
      <c r="A7" s="11"/>
      <c r="B7" s="15"/>
      <c r="C7" s="11"/>
      <c r="D7" s="11"/>
      <c r="E7" s="11"/>
    </row>
    <row r="8" spans="1:5" ht="15" customHeight="1" thickTop="1">
      <c r="A8" s="12" t="s">
        <v>4</v>
      </c>
      <c r="B8" s="16" t="s">
        <v>30</v>
      </c>
      <c r="C8" s="12" t="s">
        <v>14</v>
      </c>
      <c r="D8" s="12" t="s">
        <v>31</v>
      </c>
      <c r="E8" s="12" t="s">
        <v>6</v>
      </c>
    </row>
    <row r="9" spans="1:5" ht="15" customHeight="1">
      <c r="A9" s="8">
        <v>1850</v>
      </c>
      <c r="B9" s="17">
        <f>C10-C9</f>
        <v>-1.4500000000000013E-2</v>
      </c>
      <c r="C9" s="21">
        <f>AVERAGE(D4:D14)</f>
        <v>-0.28650000000000003</v>
      </c>
      <c r="D9" s="21">
        <v>-0.39</v>
      </c>
      <c r="E9" s="8">
        <v>1850</v>
      </c>
    </row>
    <row r="10" spans="1:5" ht="15" customHeight="1">
      <c r="A10" s="8">
        <v>1851</v>
      </c>
      <c r="B10" s="17">
        <f t="shared" ref="B10:B73" si="0">(C11-C9)/2</f>
        <v>-1.8812499999999982E-2</v>
      </c>
      <c r="C10" s="21">
        <f>AVERAGE(D5:D15)</f>
        <v>-0.30100000000000005</v>
      </c>
      <c r="D10" s="21">
        <v>-0.224</v>
      </c>
    </row>
    <row r="11" spans="1:5" ht="15" customHeight="1">
      <c r="A11" s="8">
        <v>1852</v>
      </c>
      <c r="B11" s="17">
        <f t="shared" si="0"/>
        <v>-1.6999999999999987E-2</v>
      </c>
      <c r="C11" s="21">
        <f t="shared" ref="C11:C74" si="1">AVERAGE(D6:D16)</f>
        <v>-0.324125</v>
      </c>
      <c r="D11" s="21">
        <v>-0.26200000000000001</v>
      </c>
    </row>
    <row r="12" spans="1:5" ht="15" customHeight="1">
      <c r="A12" s="8">
        <v>1853</v>
      </c>
      <c r="B12" s="17">
        <f t="shared" si="0"/>
        <v>-6.6875000000000129E-3</v>
      </c>
      <c r="C12" s="21">
        <f t="shared" si="1"/>
        <v>-0.33500000000000002</v>
      </c>
      <c r="D12" s="21">
        <v>-0.32200000000000001</v>
      </c>
    </row>
    <row r="13" spans="1:5" ht="15" customHeight="1">
      <c r="A13" s="8">
        <v>1854</v>
      </c>
      <c r="B13" s="17">
        <f t="shared" si="0"/>
        <v>-6.7727272727272636E-3</v>
      </c>
      <c r="C13" s="21">
        <f t="shared" si="1"/>
        <v>-0.33750000000000002</v>
      </c>
      <c r="D13" s="21">
        <v>-0.26100000000000001</v>
      </c>
    </row>
    <row r="14" spans="1:5" ht="15" customHeight="1">
      <c r="A14" s="8">
        <v>1855</v>
      </c>
      <c r="B14" s="17">
        <f t="shared" si="0"/>
        <v>-1.0022727272727266E-2</v>
      </c>
      <c r="C14" s="21">
        <f t="shared" si="1"/>
        <v>-0.34854545454545455</v>
      </c>
      <c r="D14" s="21">
        <v>-0.26</v>
      </c>
    </row>
    <row r="15" spans="1:5" ht="15" customHeight="1">
      <c r="A15" s="8">
        <v>1856</v>
      </c>
      <c r="B15" s="17">
        <f t="shared" si="0"/>
        <v>-2.0954545454545448E-2</v>
      </c>
      <c r="C15" s="21">
        <f t="shared" si="1"/>
        <v>-0.35754545454545456</v>
      </c>
      <c r="D15" s="21">
        <v>-0.38800000000000001</v>
      </c>
    </row>
    <row r="16" spans="1:5" ht="15" customHeight="1">
      <c r="A16" s="8">
        <v>1857</v>
      </c>
      <c r="B16" s="17">
        <f t="shared" si="0"/>
        <v>-2.2318181818181793E-2</v>
      </c>
      <c r="C16" s="21">
        <f t="shared" si="1"/>
        <v>-0.39045454545454544</v>
      </c>
      <c r="D16" s="21">
        <v>-0.48599999999999999</v>
      </c>
    </row>
    <row r="17" spans="1:5" ht="15" customHeight="1">
      <c r="A17" s="8">
        <v>1858</v>
      </c>
      <c r="B17" s="17">
        <f t="shared" si="0"/>
        <v>-1.3000000000000012E-2</v>
      </c>
      <c r="C17" s="21">
        <f t="shared" si="1"/>
        <v>-0.40218181818181814</v>
      </c>
      <c r="D17" s="21">
        <v>-0.42199999999999999</v>
      </c>
    </row>
    <row r="18" spans="1:5" ht="15" customHeight="1">
      <c r="A18" s="8">
        <v>1859</v>
      </c>
      <c r="B18" s="17">
        <f t="shared" si="0"/>
        <v>-1.0909090909090924E-2</v>
      </c>
      <c r="C18" s="21">
        <f t="shared" si="1"/>
        <v>-0.41645454545454547</v>
      </c>
      <c r="D18" s="21">
        <v>-0.36</v>
      </c>
    </row>
    <row r="19" spans="1:5" ht="15" customHeight="1">
      <c r="A19" s="8">
        <v>1860</v>
      </c>
      <c r="B19" s="17">
        <f t="shared" si="0"/>
        <v>-6.0909090909090913E-3</v>
      </c>
      <c r="C19" s="21">
        <f t="shared" si="1"/>
        <v>-0.42399999999999999</v>
      </c>
      <c r="D19" s="21">
        <v>-0.45900000000000002</v>
      </c>
    </row>
    <row r="20" spans="1:5" ht="15" customHeight="1">
      <c r="A20" s="8">
        <v>1861</v>
      </c>
      <c r="B20" s="17">
        <f t="shared" si="0"/>
        <v>-1.2272727272727157E-3</v>
      </c>
      <c r="C20" s="21">
        <f t="shared" si="1"/>
        <v>-0.42863636363636365</v>
      </c>
      <c r="D20" s="21">
        <v>-0.48899999999999999</v>
      </c>
    </row>
    <row r="21" spans="1:5" ht="15" customHeight="1">
      <c r="A21" s="8">
        <v>1862</v>
      </c>
      <c r="B21" s="17">
        <f t="shared" si="0"/>
        <v>1.0454545454545439E-2</v>
      </c>
      <c r="C21" s="21">
        <f t="shared" si="1"/>
        <v>-0.42645454545454542</v>
      </c>
      <c r="D21" s="21">
        <v>-0.58599999999999997</v>
      </c>
    </row>
    <row r="22" spans="1:5" ht="15" customHeight="1">
      <c r="A22" s="8">
        <v>1863</v>
      </c>
      <c r="B22" s="17">
        <f t="shared" si="0"/>
        <v>1.4545454545454556E-2</v>
      </c>
      <c r="C22" s="21">
        <f t="shared" si="1"/>
        <v>-0.40772727272727277</v>
      </c>
      <c r="D22" s="21">
        <v>-0.39100000000000001</v>
      </c>
    </row>
    <row r="23" spans="1:5" ht="15" customHeight="1">
      <c r="A23" s="8">
        <v>1864</v>
      </c>
      <c r="B23" s="17">
        <f t="shared" si="0"/>
        <v>5.9090909090909471E-3</v>
      </c>
      <c r="C23" s="21">
        <f t="shared" si="1"/>
        <v>-0.39736363636363631</v>
      </c>
      <c r="D23" s="21">
        <v>-0.47899999999999998</v>
      </c>
    </row>
    <row r="24" spans="1:5" ht="15" customHeight="1">
      <c r="A24" s="8">
        <v>1865</v>
      </c>
      <c r="B24" s="17">
        <f t="shared" si="0"/>
        <v>5.1363636363636611E-3</v>
      </c>
      <c r="C24" s="21">
        <f t="shared" si="1"/>
        <v>-0.39590909090909088</v>
      </c>
      <c r="D24" s="21">
        <v>-0.34399999999999997</v>
      </c>
    </row>
    <row r="25" spans="1:5" ht="15" customHeight="1">
      <c r="A25" s="8">
        <v>1866</v>
      </c>
      <c r="B25" s="17">
        <f t="shared" si="0"/>
        <v>1.2181818181818183E-2</v>
      </c>
      <c r="C25" s="21">
        <f t="shared" si="1"/>
        <v>-0.38709090909090899</v>
      </c>
      <c r="D25" s="21">
        <v>-0.311</v>
      </c>
    </row>
    <row r="26" spans="1:5" ht="15" customHeight="1">
      <c r="A26" s="8">
        <v>1867</v>
      </c>
      <c r="B26" s="17">
        <f t="shared" si="0"/>
        <v>2.0772727272727248E-2</v>
      </c>
      <c r="C26" s="21">
        <f t="shared" si="1"/>
        <v>-0.37154545454545451</v>
      </c>
      <c r="D26" s="21">
        <v>-0.36399999999999999</v>
      </c>
    </row>
    <row r="27" spans="1:5" ht="15" customHeight="1">
      <c r="A27" s="8">
        <v>1868</v>
      </c>
      <c r="B27" s="17">
        <f t="shared" si="0"/>
        <v>1.3181818181818183E-2</v>
      </c>
      <c r="C27" s="21">
        <f t="shared" si="1"/>
        <v>-0.34554545454545449</v>
      </c>
      <c r="D27" s="21">
        <v>-0.28000000000000003</v>
      </c>
    </row>
    <row r="28" spans="1:5" ht="15" customHeight="1">
      <c r="A28" s="8">
        <v>1869</v>
      </c>
      <c r="B28" s="17">
        <f t="shared" si="0"/>
        <v>4.7727272727272341E-3</v>
      </c>
      <c r="C28" s="21">
        <f t="shared" si="1"/>
        <v>-0.34518181818181815</v>
      </c>
      <c r="D28" s="21">
        <v>-0.308</v>
      </c>
    </row>
    <row r="29" spans="1:5" ht="15" customHeight="1">
      <c r="A29" s="8">
        <v>1870</v>
      </c>
      <c r="B29" s="17">
        <f t="shared" si="0"/>
        <v>2.5454545454544897E-3</v>
      </c>
      <c r="C29" s="21">
        <f t="shared" si="1"/>
        <v>-0.33600000000000002</v>
      </c>
      <c r="D29" s="21">
        <v>-0.34399999999999997</v>
      </c>
    </row>
    <row r="30" spans="1:5" ht="15" customHeight="1">
      <c r="A30" s="8">
        <v>1871</v>
      </c>
      <c r="B30" s="17">
        <f t="shared" si="0"/>
        <v>8.2272727272727497E-3</v>
      </c>
      <c r="C30" s="21">
        <f t="shared" si="1"/>
        <v>-0.34009090909090917</v>
      </c>
      <c r="D30" s="21">
        <v>-0.36199999999999999</v>
      </c>
    </row>
    <row r="31" spans="1:5" ht="15" customHeight="1">
      <c r="A31" s="8">
        <v>1872</v>
      </c>
      <c r="B31" s="17">
        <f t="shared" si="0"/>
        <v>2.6954545454545453E-2</v>
      </c>
      <c r="C31" s="21">
        <f t="shared" si="1"/>
        <v>-0.31954545454545452</v>
      </c>
      <c r="D31" s="21">
        <v>-0.318</v>
      </c>
      <c r="E31" s="8">
        <v>1872</v>
      </c>
    </row>
    <row r="32" spans="1:5" ht="15" customHeight="1">
      <c r="A32" s="8">
        <v>1873</v>
      </c>
      <c r="B32" s="17">
        <f t="shared" si="0"/>
        <v>1.7545454545454503E-2</v>
      </c>
      <c r="C32" s="21">
        <f t="shared" si="1"/>
        <v>-0.28618181818181826</v>
      </c>
      <c r="D32" s="21">
        <v>-0.3</v>
      </c>
    </row>
    <row r="33" spans="1:5" ht="15" customHeight="1">
      <c r="A33" s="8">
        <v>1874</v>
      </c>
      <c r="B33" s="17">
        <f t="shared" si="0"/>
        <v>1.7272727272727717E-3</v>
      </c>
      <c r="C33" s="21">
        <f t="shared" si="1"/>
        <v>-0.28445454545454552</v>
      </c>
      <c r="D33" s="21">
        <v>-0.38700000000000001</v>
      </c>
    </row>
    <row r="34" spans="1:5" ht="15" customHeight="1">
      <c r="A34" s="8">
        <v>1875</v>
      </c>
      <c r="B34" s="17">
        <f t="shared" si="0"/>
        <v>6.1363636363636342E-3</v>
      </c>
      <c r="C34" s="21">
        <f t="shared" si="1"/>
        <v>-0.28272727272727272</v>
      </c>
      <c r="D34" s="21">
        <v>-0.378</v>
      </c>
    </row>
    <row r="35" spans="1:5" ht="15" customHeight="1">
      <c r="A35" s="8">
        <v>1876</v>
      </c>
      <c r="B35" s="17">
        <f t="shared" si="0"/>
        <v>8.6818181818181517E-3</v>
      </c>
      <c r="C35" s="21">
        <f t="shared" si="1"/>
        <v>-0.27218181818181825</v>
      </c>
      <c r="D35" s="21">
        <v>-0.38900000000000001</v>
      </c>
    </row>
    <row r="36" spans="1:5" ht="15" customHeight="1">
      <c r="A36" s="8">
        <v>1877</v>
      </c>
      <c r="B36" s="17">
        <f t="shared" si="0"/>
        <v>2.3181818181818303E-3</v>
      </c>
      <c r="C36" s="21">
        <f t="shared" si="1"/>
        <v>-0.26536363636363641</v>
      </c>
      <c r="D36" s="21">
        <v>-8.5000000000000006E-2</v>
      </c>
    </row>
    <row r="37" spans="1:5" ht="15" customHeight="1">
      <c r="A37" s="8">
        <v>1878</v>
      </c>
      <c r="B37" s="17">
        <f t="shared" si="0"/>
        <v>-1.0272727272727239E-2</v>
      </c>
      <c r="C37" s="21">
        <f t="shared" si="1"/>
        <v>-0.26754545454545459</v>
      </c>
      <c r="D37" s="21">
        <v>3.0000000000000001E-3</v>
      </c>
    </row>
    <row r="38" spans="1:5" ht="15" customHeight="1">
      <c r="A38" s="8">
        <v>1879</v>
      </c>
      <c r="B38" s="17">
        <f t="shared" si="0"/>
        <v>-1.3636363636363613E-2</v>
      </c>
      <c r="C38" s="21">
        <f t="shared" si="1"/>
        <v>-0.28590909090909089</v>
      </c>
      <c r="D38" s="21">
        <v>-0.26100000000000001</v>
      </c>
    </row>
    <row r="39" spans="1:5" ht="15" customHeight="1">
      <c r="A39" s="8">
        <v>1880</v>
      </c>
      <c r="B39" s="17">
        <f t="shared" si="0"/>
        <v>-7.9090909090909212E-3</v>
      </c>
      <c r="C39" s="21">
        <f t="shared" si="1"/>
        <v>-0.29481818181818181</v>
      </c>
      <c r="D39" s="21">
        <v>-0.28899999999999998</v>
      </c>
      <c r="E39" s="8" t="s">
        <v>7</v>
      </c>
    </row>
    <row r="40" spans="1:5" ht="15" customHeight="1">
      <c r="A40" s="8">
        <v>1881</v>
      </c>
      <c r="B40" s="17">
        <f t="shared" si="0"/>
        <v>-8.2272727272727497E-3</v>
      </c>
      <c r="C40" s="21">
        <f t="shared" si="1"/>
        <v>-0.30172727272727273</v>
      </c>
      <c r="D40" s="21">
        <v>-0.22800000000000001</v>
      </c>
      <c r="E40" s="8">
        <v>1881</v>
      </c>
    </row>
    <row r="41" spans="1:5" ht="15" customHeight="1">
      <c r="A41" s="8">
        <v>1882</v>
      </c>
      <c r="B41" s="17">
        <f t="shared" si="0"/>
        <v>-1.6454545454545472E-2</v>
      </c>
      <c r="C41" s="21">
        <f t="shared" si="1"/>
        <v>-0.31127272727272731</v>
      </c>
      <c r="D41" s="21">
        <v>-0.28699999999999998</v>
      </c>
    </row>
    <row r="42" spans="1:5" ht="15" customHeight="1">
      <c r="A42" s="8">
        <v>1883</v>
      </c>
      <c r="B42" s="17">
        <f t="shared" si="0"/>
        <v>-2.1272727272727276E-2</v>
      </c>
      <c r="C42" s="21">
        <f t="shared" si="1"/>
        <v>-0.33463636363636368</v>
      </c>
      <c r="D42" s="21">
        <v>-0.34200000000000003</v>
      </c>
    </row>
    <row r="43" spans="1:5" ht="15" customHeight="1">
      <c r="A43" s="8">
        <v>1884</v>
      </c>
      <c r="B43" s="17">
        <f t="shared" si="0"/>
        <v>-1.8545454545454532E-2</v>
      </c>
      <c r="C43" s="21">
        <f t="shared" si="1"/>
        <v>-0.35381818181818186</v>
      </c>
      <c r="D43" s="21">
        <v>-0.502</v>
      </c>
    </row>
    <row r="44" spans="1:5" ht="15" customHeight="1">
      <c r="A44" s="8">
        <v>1885</v>
      </c>
      <c r="B44" s="17">
        <f t="shared" si="0"/>
        <v>-1.2499999999999956E-2</v>
      </c>
      <c r="C44" s="21">
        <f t="shared" si="1"/>
        <v>-0.37172727272727274</v>
      </c>
      <c r="D44" s="21">
        <v>-0.48499999999999999</v>
      </c>
    </row>
    <row r="45" spans="1:5" ht="15" customHeight="1">
      <c r="A45" s="8">
        <v>1886</v>
      </c>
      <c r="B45" s="17">
        <f t="shared" si="0"/>
        <v>-1.4636363636363642E-2</v>
      </c>
      <c r="C45" s="21">
        <f t="shared" si="1"/>
        <v>-0.37881818181818178</v>
      </c>
      <c r="D45" s="21">
        <v>-0.45400000000000001</v>
      </c>
    </row>
    <row r="46" spans="1:5" ht="15" customHeight="1">
      <c r="A46" s="8">
        <v>1887</v>
      </c>
      <c r="B46" s="17">
        <f t="shared" si="0"/>
        <v>-1.809090909090913E-2</v>
      </c>
      <c r="C46" s="21">
        <f t="shared" si="1"/>
        <v>-0.40100000000000002</v>
      </c>
      <c r="D46" s="21">
        <v>-0.49399999999999999</v>
      </c>
    </row>
    <row r="47" spans="1:5" ht="15" customHeight="1">
      <c r="A47" s="8">
        <v>1888</v>
      </c>
      <c r="B47" s="17">
        <f t="shared" si="0"/>
        <v>-1.0227272727272751E-2</v>
      </c>
      <c r="C47" s="21">
        <f t="shared" si="1"/>
        <v>-0.41500000000000004</v>
      </c>
      <c r="D47" s="21">
        <v>-0.34200000000000003</v>
      </c>
    </row>
    <row r="48" spans="1:5" ht="15" customHeight="1">
      <c r="A48" s="8">
        <v>1889</v>
      </c>
      <c r="B48" s="17">
        <f t="shared" si="0"/>
        <v>2.4090909090909163E-3</v>
      </c>
      <c r="C48" s="21">
        <f t="shared" si="1"/>
        <v>-0.42145454545454553</v>
      </c>
      <c r="D48" s="21">
        <v>-0.20799999999999999</v>
      </c>
    </row>
    <row r="49" spans="1:5" ht="15" customHeight="1">
      <c r="A49" s="8">
        <v>1890</v>
      </c>
      <c r="B49" s="17">
        <f t="shared" si="0"/>
        <v>1.8045454545454614E-2</v>
      </c>
      <c r="C49" s="21">
        <f t="shared" si="1"/>
        <v>-0.4101818181818182</v>
      </c>
      <c r="D49" s="21">
        <v>-0.45800000000000002</v>
      </c>
    </row>
    <row r="50" spans="1:5" ht="15" customHeight="1">
      <c r="A50" s="8">
        <v>1891</v>
      </c>
      <c r="B50" s="17">
        <f t="shared" si="0"/>
        <v>2.3136363636363649E-2</v>
      </c>
      <c r="C50" s="21">
        <f t="shared" si="1"/>
        <v>-0.3853636363636363</v>
      </c>
      <c r="D50" s="21">
        <v>-0.36699999999999999</v>
      </c>
    </row>
    <row r="51" spans="1:5" ht="15" customHeight="1">
      <c r="A51" s="8">
        <v>1892</v>
      </c>
      <c r="B51" s="17">
        <f t="shared" si="0"/>
        <v>1.290909090909087E-2</v>
      </c>
      <c r="C51" s="21">
        <f t="shared" si="1"/>
        <v>-0.3639090909090909</v>
      </c>
      <c r="D51" s="21">
        <v>-0.47199999999999998</v>
      </c>
    </row>
    <row r="52" spans="1:5" ht="15" customHeight="1">
      <c r="A52" s="8">
        <v>1893</v>
      </c>
      <c r="B52" s="17">
        <f t="shared" si="0"/>
        <v>4.0909090909090895E-3</v>
      </c>
      <c r="C52" s="21">
        <f t="shared" si="1"/>
        <v>-0.35954545454545456</v>
      </c>
      <c r="D52" s="21">
        <v>-0.441</v>
      </c>
    </row>
    <row r="53" spans="1:5" ht="15" customHeight="1">
      <c r="A53" s="8">
        <v>1894</v>
      </c>
      <c r="B53" s="17">
        <f t="shared" si="0"/>
        <v>3.0000000000000027E-3</v>
      </c>
      <c r="C53" s="21">
        <f t="shared" si="1"/>
        <v>-0.35572727272727273</v>
      </c>
      <c r="D53" s="21">
        <v>-0.41299999999999998</v>
      </c>
    </row>
    <row r="54" spans="1:5" ht="15" customHeight="1">
      <c r="A54" s="8">
        <v>1895</v>
      </c>
      <c r="B54" s="17">
        <f t="shared" si="0"/>
        <v>1.1454545454545439E-2</v>
      </c>
      <c r="C54" s="21">
        <f t="shared" si="1"/>
        <v>-0.35354545454545455</v>
      </c>
      <c r="D54" s="21">
        <v>-0.378</v>
      </c>
    </row>
    <row r="55" spans="1:5" ht="15" customHeight="1">
      <c r="A55" s="8">
        <v>1896</v>
      </c>
      <c r="B55" s="17">
        <f t="shared" si="0"/>
        <v>9.8181818181818092E-3</v>
      </c>
      <c r="C55" s="21">
        <f t="shared" si="1"/>
        <v>-0.33281818181818185</v>
      </c>
      <c r="D55" s="21">
        <v>-0.21199999999999999</v>
      </c>
    </row>
    <row r="56" spans="1:5" ht="15" customHeight="1">
      <c r="A56" s="8">
        <v>1897</v>
      </c>
      <c r="B56" s="17">
        <f t="shared" si="0"/>
        <v>9.0909090909085943E-5</v>
      </c>
      <c r="C56" s="21">
        <f t="shared" si="1"/>
        <v>-0.33390909090909093</v>
      </c>
      <c r="D56" s="21">
        <v>-0.218</v>
      </c>
    </row>
    <row r="57" spans="1:5" ht="15" customHeight="1">
      <c r="A57" s="8">
        <v>1898</v>
      </c>
      <c r="B57" s="17">
        <f t="shared" si="0"/>
        <v>-2.4999999999999745E-3</v>
      </c>
      <c r="C57" s="21">
        <f t="shared" si="1"/>
        <v>-0.33263636363636367</v>
      </c>
      <c r="D57" s="21">
        <v>-0.44600000000000001</v>
      </c>
    </row>
    <row r="58" spans="1:5" ht="15" customHeight="1">
      <c r="A58" s="8">
        <v>1899</v>
      </c>
      <c r="B58" s="17">
        <f t="shared" si="0"/>
        <v>-4.5454545454542972E-5</v>
      </c>
      <c r="C58" s="21">
        <f t="shared" si="1"/>
        <v>-0.33890909090909088</v>
      </c>
      <c r="D58" s="21">
        <v>-0.3</v>
      </c>
    </row>
    <row r="59" spans="1:5" ht="15" customHeight="1">
      <c r="A59" s="8">
        <v>1900</v>
      </c>
      <c r="B59" s="17">
        <f t="shared" si="0"/>
        <v>8.4090909090908939E-3</v>
      </c>
      <c r="C59" s="21">
        <f t="shared" si="1"/>
        <v>-0.33272727272727276</v>
      </c>
      <c r="D59" s="21">
        <v>-0.184</v>
      </c>
      <c r="E59" s="8">
        <v>1900</v>
      </c>
    </row>
    <row r="60" spans="1:5" ht="15" customHeight="1">
      <c r="A60" s="8">
        <v>1901</v>
      </c>
      <c r="B60" s="17">
        <f t="shared" si="0"/>
        <v>-4.3181818181817766E-3</v>
      </c>
      <c r="C60" s="21">
        <f t="shared" si="1"/>
        <v>-0.32209090909090909</v>
      </c>
      <c r="D60" s="21">
        <v>-0.23</v>
      </c>
    </row>
    <row r="61" spans="1:5" ht="15" customHeight="1">
      <c r="A61" s="8">
        <v>1902</v>
      </c>
      <c r="B61" s="17">
        <f t="shared" si="0"/>
        <v>-2.0727272727272705E-2</v>
      </c>
      <c r="C61" s="21">
        <f t="shared" si="1"/>
        <v>-0.34136363636363631</v>
      </c>
      <c r="D61" s="21">
        <v>-0.379</v>
      </c>
    </row>
    <row r="62" spans="1:5" ht="15" customHeight="1">
      <c r="A62" s="8">
        <v>1903</v>
      </c>
      <c r="B62" s="17">
        <f t="shared" si="0"/>
        <v>-1.4090909090909098E-2</v>
      </c>
      <c r="C62" s="21">
        <f t="shared" si="1"/>
        <v>-0.36354545454545451</v>
      </c>
      <c r="D62" s="21">
        <v>-0.45800000000000002</v>
      </c>
    </row>
    <row r="63" spans="1:5" ht="15" customHeight="1">
      <c r="A63" s="8">
        <v>1904</v>
      </c>
      <c r="B63" s="17">
        <f t="shared" si="0"/>
        <v>-1.1727272727272725E-2</v>
      </c>
      <c r="C63" s="21">
        <f t="shared" si="1"/>
        <v>-0.36954545454545451</v>
      </c>
      <c r="D63" s="21">
        <v>-0.51</v>
      </c>
    </row>
    <row r="64" spans="1:5" ht="15" customHeight="1">
      <c r="A64" s="8">
        <v>1905</v>
      </c>
      <c r="B64" s="17">
        <f t="shared" si="0"/>
        <v>-2.3545454545454564E-2</v>
      </c>
      <c r="C64" s="21">
        <f t="shared" si="1"/>
        <v>-0.38699999999999996</v>
      </c>
      <c r="D64" s="21">
        <v>-0.34499999999999997</v>
      </c>
    </row>
    <row r="65" spans="1:6" ht="15" customHeight="1">
      <c r="A65" s="8">
        <v>1906</v>
      </c>
      <c r="B65" s="17">
        <f t="shared" si="0"/>
        <v>-2.4181818181818193E-2</v>
      </c>
      <c r="C65" s="21">
        <f t="shared" si="1"/>
        <v>-0.41663636363636364</v>
      </c>
      <c r="D65" s="21">
        <v>-0.26100000000000001</v>
      </c>
    </row>
    <row r="66" spans="1:6" ht="15" customHeight="1">
      <c r="A66" s="19">
        <v>1907</v>
      </c>
      <c r="B66" s="17">
        <f t="shared" si="0"/>
        <v>-1.0454545454545494E-2</v>
      </c>
      <c r="C66" s="21">
        <f t="shared" si="1"/>
        <v>-0.43536363636363634</v>
      </c>
      <c r="D66" s="26">
        <v>-0.42399999999999999</v>
      </c>
      <c r="E66" s="19"/>
    </row>
    <row r="67" spans="1:6" ht="15" customHeight="1">
      <c r="A67" s="19">
        <v>1908</v>
      </c>
      <c r="B67" s="17">
        <f t="shared" si="0"/>
        <v>9.3636363636363518E-3</v>
      </c>
      <c r="C67" s="21">
        <f t="shared" si="1"/>
        <v>-0.43754545454545463</v>
      </c>
      <c r="D67" s="26">
        <v>-0.46200000000000002</v>
      </c>
      <c r="E67" s="19"/>
      <c r="F67" s="19"/>
    </row>
    <row r="68" spans="1:6" ht="15" customHeight="1">
      <c r="A68" s="19">
        <v>1909</v>
      </c>
      <c r="B68" s="17">
        <f t="shared" si="0"/>
        <v>2.6363636363636367E-2</v>
      </c>
      <c r="C68" s="21">
        <f t="shared" si="1"/>
        <v>-0.41663636363636364</v>
      </c>
      <c r="D68" s="26">
        <v>-0.51200000000000001</v>
      </c>
      <c r="E68" s="19">
        <v>1909</v>
      </c>
      <c r="F68" s="19"/>
    </row>
    <row r="69" spans="1:6" ht="15" customHeight="1">
      <c r="A69" s="19">
        <v>1910</v>
      </c>
      <c r="B69" s="17">
        <f t="shared" si="0"/>
        <v>1.3545454545454527E-2</v>
      </c>
      <c r="C69" s="21">
        <f t="shared" si="1"/>
        <v>-0.38481818181818189</v>
      </c>
      <c r="D69" s="22">
        <v>-0.49199999999999999</v>
      </c>
      <c r="E69" s="19">
        <v>1910</v>
      </c>
      <c r="F69" s="19"/>
    </row>
    <row r="70" spans="1:6" ht="15" customHeight="1">
      <c r="A70" s="19">
        <v>1911</v>
      </c>
      <c r="B70" s="17">
        <f t="shared" si="0"/>
        <v>-1.3090909090909097E-2</v>
      </c>
      <c r="C70" s="21">
        <f t="shared" si="1"/>
        <v>-0.38954545454545458</v>
      </c>
      <c r="D70" s="22">
        <v>-0.51</v>
      </c>
      <c r="E70" s="19"/>
      <c r="F70" s="19"/>
    </row>
    <row r="71" spans="1:6" ht="15" customHeight="1">
      <c r="A71" s="8">
        <v>1912</v>
      </c>
      <c r="B71" s="17">
        <f t="shared" si="0"/>
        <v>-7.9090909090909212E-3</v>
      </c>
      <c r="C71" s="21">
        <f t="shared" si="1"/>
        <v>-0.41100000000000009</v>
      </c>
      <c r="D71" s="23">
        <v>-0.436</v>
      </c>
      <c r="E71" s="8">
        <v>1912</v>
      </c>
      <c r="F71" s="19"/>
    </row>
    <row r="72" spans="1:6" ht="15" customHeight="1">
      <c r="A72" s="8">
        <v>1913</v>
      </c>
      <c r="B72" s="17">
        <f t="shared" si="0"/>
        <v>1.0136363636363666E-2</v>
      </c>
      <c r="C72" s="21">
        <f t="shared" si="1"/>
        <v>-0.40536363636363643</v>
      </c>
      <c r="D72" s="23">
        <v>-0.40300000000000002</v>
      </c>
      <c r="E72" s="8" t="s">
        <v>7</v>
      </c>
    </row>
    <row r="73" spans="1:6" ht="15" customHeight="1">
      <c r="A73" s="8">
        <v>1914</v>
      </c>
      <c r="B73" s="17">
        <f t="shared" si="0"/>
        <v>1.8636363636363645E-2</v>
      </c>
      <c r="C73" s="21">
        <f t="shared" si="1"/>
        <v>-0.39072727272727276</v>
      </c>
      <c r="D73" s="23">
        <v>-0.22800000000000001</v>
      </c>
    </row>
    <row r="74" spans="1:6" ht="15" customHeight="1">
      <c r="A74" s="8">
        <v>1915</v>
      </c>
      <c r="B74" s="17">
        <f t="shared" ref="B74:B137" si="2">(C75-C73)/2</f>
        <v>2.4363636363636365E-2</v>
      </c>
      <c r="C74" s="21">
        <f t="shared" si="1"/>
        <v>-0.36809090909090914</v>
      </c>
      <c r="D74" s="23">
        <v>-0.16</v>
      </c>
      <c r="E74" s="8" t="s">
        <v>7</v>
      </c>
    </row>
    <row r="75" spans="1:6" ht="15" customHeight="1">
      <c r="A75" s="8">
        <v>1916</v>
      </c>
      <c r="B75" s="17">
        <f t="shared" si="2"/>
        <v>2.2863636363636364E-2</v>
      </c>
      <c r="C75" s="21">
        <f t="shared" ref="C75:C138" si="3">AVERAGE(D70:D80)</f>
        <v>-0.34200000000000003</v>
      </c>
      <c r="D75" s="23">
        <v>-0.39700000000000002</v>
      </c>
    </row>
    <row r="76" spans="1:6" ht="15" customHeight="1">
      <c r="A76" s="8">
        <v>1917</v>
      </c>
      <c r="B76" s="17">
        <f t="shared" si="2"/>
        <v>1.7181818181818187E-2</v>
      </c>
      <c r="C76" s="21">
        <f t="shared" si="3"/>
        <v>-0.32236363636363641</v>
      </c>
      <c r="D76" s="23">
        <v>-0.497</v>
      </c>
    </row>
    <row r="77" spans="1:6" ht="15" customHeight="1">
      <c r="A77" s="8">
        <v>1918</v>
      </c>
      <c r="B77" s="17">
        <f t="shared" si="2"/>
        <v>1.3727272727272727E-2</v>
      </c>
      <c r="C77" s="21">
        <f t="shared" si="3"/>
        <v>-0.30763636363636365</v>
      </c>
      <c r="D77" s="23">
        <v>-0.36199999999999999</v>
      </c>
      <c r="E77" s="8" t="s">
        <v>7</v>
      </c>
    </row>
    <row r="78" spans="1:6" ht="15" customHeight="1">
      <c r="A78" s="8">
        <v>1919</v>
      </c>
      <c r="B78" s="17">
        <f t="shared" si="2"/>
        <v>6.3636363636363491E-3</v>
      </c>
      <c r="C78" s="21">
        <f t="shared" si="3"/>
        <v>-0.29490909090909095</v>
      </c>
      <c r="D78" s="23">
        <v>-0.30099999999999999</v>
      </c>
      <c r="E78" s="8" t="s">
        <v>7</v>
      </c>
    </row>
    <row r="79" spans="1:6" ht="15" customHeight="1">
      <c r="A79" s="8">
        <v>1920</v>
      </c>
      <c r="B79" s="17">
        <f t="shared" si="2"/>
        <v>3.1818181818182023E-3</v>
      </c>
      <c r="C79" s="21">
        <f t="shared" si="3"/>
        <v>-0.29490909090909095</v>
      </c>
      <c r="D79" s="23">
        <v>-0.26300000000000001</v>
      </c>
      <c r="E79" s="8" t="s">
        <v>7</v>
      </c>
    </row>
    <row r="80" spans="1:6" ht="15" customHeight="1">
      <c r="A80" s="8">
        <v>1921</v>
      </c>
      <c r="B80" s="17">
        <f t="shared" si="2"/>
        <v>1.2409090909090925E-2</v>
      </c>
      <c r="C80" s="21">
        <f t="shared" si="3"/>
        <v>-0.28854545454545455</v>
      </c>
      <c r="D80" s="23">
        <v>-0.20499999999999999</v>
      </c>
    </row>
    <row r="81" spans="1:5" ht="15" customHeight="1">
      <c r="A81" s="8">
        <v>1922</v>
      </c>
      <c r="B81" s="17">
        <f t="shared" si="2"/>
        <v>2.4090909090909093E-2</v>
      </c>
      <c r="C81" s="21">
        <f t="shared" si="3"/>
        <v>-0.2700909090909091</v>
      </c>
      <c r="D81" s="23">
        <v>-0.29399999999999998</v>
      </c>
      <c r="E81" s="8">
        <v>1922</v>
      </c>
    </row>
    <row r="82" spans="1:5" ht="15" customHeight="1">
      <c r="A82" s="8">
        <v>1923</v>
      </c>
      <c r="B82" s="17">
        <f t="shared" si="2"/>
        <v>1.5409090909090914E-2</v>
      </c>
      <c r="C82" s="21">
        <f t="shared" si="3"/>
        <v>-0.24036363636363636</v>
      </c>
      <c r="D82" s="23">
        <v>-0.27400000000000002</v>
      </c>
    </row>
    <row r="83" spans="1:5" ht="15" customHeight="1">
      <c r="A83" s="8">
        <v>1924</v>
      </c>
      <c r="B83" s="17">
        <f t="shared" si="2"/>
        <v>8.4090909090909077E-3</v>
      </c>
      <c r="C83" s="21">
        <f t="shared" si="3"/>
        <v>-0.23927272727272728</v>
      </c>
      <c r="D83" s="23">
        <v>-0.26300000000000001</v>
      </c>
    </row>
    <row r="84" spans="1:5" ht="15" customHeight="1">
      <c r="A84" s="8">
        <v>1925</v>
      </c>
      <c r="B84" s="17">
        <f t="shared" si="2"/>
        <v>1.6681818181818173E-2</v>
      </c>
      <c r="C84" s="21">
        <f t="shared" si="3"/>
        <v>-0.22354545454545455</v>
      </c>
      <c r="D84" s="23">
        <v>-0.22800000000000001</v>
      </c>
      <c r="E84" s="8">
        <v>1925</v>
      </c>
    </row>
    <row r="85" spans="1:5" ht="15" customHeight="1">
      <c r="A85" s="8">
        <v>1926</v>
      </c>
      <c r="B85" s="17">
        <f t="shared" si="2"/>
        <v>1.2727272727272712E-2</v>
      </c>
      <c r="C85" s="21">
        <f t="shared" si="3"/>
        <v>-0.20590909090909093</v>
      </c>
      <c r="D85" s="23">
        <v>-0.09</v>
      </c>
    </row>
    <row r="86" spans="1:5" ht="15" customHeight="1">
      <c r="A86" s="8">
        <v>1927</v>
      </c>
      <c r="B86" s="17">
        <f t="shared" si="2"/>
        <v>4.5909090909090899E-3</v>
      </c>
      <c r="C86" s="21">
        <f t="shared" si="3"/>
        <v>-0.19809090909090912</v>
      </c>
      <c r="D86" s="23">
        <v>-0.19400000000000001</v>
      </c>
    </row>
    <row r="87" spans="1:5" ht="15" customHeight="1">
      <c r="A87" s="8">
        <v>1928</v>
      </c>
      <c r="B87" s="17">
        <f t="shared" si="2"/>
        <v>6.7272727272727345E-3</v>
      </c>
      <c r="C87" s="21">
        <f t="shared" si="3"/>
        <v>-0.19672727272727275</v>
      </c>
      <c r="D87" s="23">
        <v>-0.17</v>
      </c>
    </row>
    <row r="88" spans="1:5" ht="15" customHeight="1">
      <c r="A88" s="8">
        <v>1929</v>
      </c>
      <c r="B88" s="17">
        <f t="shared" si="2"/>
        <v>1.0090909090909095E-2</v>
      </c>
      <c r="C88" s="21">
        <f t="shared" si="3"/>
        <v>-0.18463636363636365</v>
      </c>
      <c r="D88" s="23">
        <v>-0.35</v>
      </c>
    </row>
    <row r="89" spans="1:5" ht="15" customHeight="1">
      <c r="A89" s="8">
        <v>1930</v>
      </c>
      <c r="B89" s="17">
        <f t="shared" si="2"/>
        <v>8.4090909090909077E-3</v>
      </c>
      <c r="C89" s="21">
        <f t="shared" si="3"/>
        <v>-0.17654545454545456</v>
      </c>
      <c r="D89" s="23">
        <v>-0.128</v>
      </c>
    </row>
    <row r="90" spans="1:5" ht="15" customHeight="1">
      <c r="A90" s="8">
        <v>1931</v>
      </c>
      <c r="B90" s="17">
        <f t="shared" si="2"/>
        <v>9.3636363636363656E-3</v>
      </c>
      <c r="C90" s="21">
        <f t="shared" si="3"/>
        <v>-0.16781818181818184</v>
      </c>
      <c r="D90" s="23">
        <v>-6.9000000000000006E-2</v>
      </c>
    </row>
    <row r="91" spans="1:5" ht="15" customHeight="1">
      <c r="A91" s="8">
        <v>1932</v>
      </c>
      <c r="B91" s="17">
        <f t="shared" si="2"/>
        <v>1.4454545454545456E-2</v>
      </c>
      <c r="C91" s="21">
        <f t="shared" si="3"/>
        <v>-0.15781818181818183</v>
      </c>
      <c r="D91" s="23">
        <v>-0.11899999999999999</v>
      </c>
    </row>
    <row r="92" spans="1:5" ht="15" customHeight="1">
      <c r="A92" s="8">
        <v>1933</v>
      </c>
      <c r="B92" s="17">
        <f t="shared" si="2"/>
        <v>1.66818181818182E-2</v>
      </c>
      <c r="C92" s="21">
        <f t="shared" si="3"/>
        <v>-0.13890909090909093</v>
      </c>
      <c r="D92" s="23">
        <v>-0.27900000000000003</v>
      </c>
    </row>
    <row r="93" spans="1:5" ht="15" customHeight="1">
      <c r="A93" s="8">
        <v>1934</v>
      </c>
      <c r="B93" s="17">
        <f t="shared" si="2"/>
        <v>2.6318181818181845E-2</v>
      </c>
      <c r="C93" s="21">
        <f t="shared" si="3"/>
        <v>-0.12445454545454543</v>
      </c>
      <c r="D93" s="23">
        <v>-0.14099999999999999</v>
      </c>
    </row>
    <row r="94" spans="1:5" ht="15" customHeight="1">
      <c r="A94" s="8">
        <v>1935</v>
      </c>
      <c r="B94" s="17">
        <f t="shared" si="2"/>
        <v>2.7454545454545447E-2</v>
      </c>
      <c r="C94" s="21">
        <f t="shared" si="3"/>
        <v>-8.6272727272727237E-2</v>
      </c>
      <c r="D94" s="23">
        <v>-0.17399999999999999</v>
      </c>
      <c r="E94" s="8">
        <v>1935</v>
      </c>
    </row>
    <row r="95" spans="1:5" ht="15" customHeight="1">
      <c r="A95" s="8">
        <v>1936</v>
      </c>
      <c r="B95" s="17">
        <f t="shared" si="2"/>
        <v>1.1727272727272711E-2</v>
      </c>
      <c r="C95" s="21">
        <f t="shared" si="3"/>
        <v>-6.9545454545454535E-2</v>
      </c>
      <c r="D95" s="23">
        <v>-0.13200000000000001</v>
      </c>
    </row>
    <row r="96" spans="1:5" ht="15" customHeight="1">
      <c r="A96" s="8">
        <v>1937</v>
      </c>
      <c r="B96" s="17">
        <f t="shared" si="2"/>
        <v>1.0499999999999999E-2</v>
      </c>
      <c r="C96" s="21">
        <f t="shared" si="3"/>
        <v>-6.2818181818181815E-2</v>
      </c>
      <c r="D96" s="23">
        <v>0.02</v>
      </c>
      <c r="E96" s="8" t="s">
        <v>7</v>
      </c>
    </row>
    <row r="97" spans="1:5" ht="15" customHeight="1">
      <c r="A97" s="8">
        <v>1938</v>
      </c>
      <c r="B97" s="17">
        <f t="shared" si="2"/>
        <v>2.640909090909091E-2</v>
      </c>
      <c r="C97" s="21">
        <f t="shared" si="3"/>
        <v>-4.8545454545454537E-2</v>
      </c>
      <c r="D97" s="23">
        <v>1.4E-2</v>
      </c>
    </row>
    <row r="98" spans="1:5" ht="15" customHeight="1">
      <c r="A98" s="8">
        <v>1939</v>
      </c>
      <c r="B98" s="17">
        <f t="shared" si="2"/>
        <v>2.6454545454545453E-2</v>
      </c>
      <c r="C98" s="21">
        <f t="shared" si="3"/>
        <v>-9.9999999999999967E-3</v>
      </c>
      <c r="D98" s="23">
        <v>-1.0999999999999999E-2</v>
      </c>
    </row>
    <row r="99" spans="1:5" ht="15" customHeight="1">
      <c r="A99" s="8">
        <v>1940</v>
      </c>
      <c r="B99" s="17">
        <f t="shared" si="2"/>
        <v>1.209090909090909E-2</v>
      </c>
      <c r="C99" s="21">
        <f t="shared" si="3"/>
        <v>4.3636363636363664E-3</v>
      </c>
      <c r="D99" s="23">
        <v>7.0000000000000007E-2</v>
      </c>
      <c r="E99" s="8">
        <v>1940</v>
      </c>
    </row>
    <row r="100" spans="1:5" ht="15" customHeight="1">
      <c r="A100" s="8">
        <v>1941</v>
      </c>
      <c r="B100" s="17">
        <f t="shared" si="2"/>
        <v>1.1045454545454546E-2</v>
      </c>
      <c r="C100" s="21">
        <f t="shared" si="3"/>
        <v>1.4181818181818184E-2</v>
      </c>
      <c r="D100" s="23">
        <v>5.6000000000000001E-2</v>
      </c>
    </row>
    <row r="101" spans="1:5" ht="15" customHeight="1">
      <c r="A101" s="8">
        <v>1942</v>
      </c>
      <c r="B101" s="17">
        <f t="shared" si="2"/>
        <v>2.0454545454545447E-3</v>
      </c>
      <c r="C101" s="21">
        <f t="shared" si="3"/>
        <v>2.6454545454545456E-2</v>
      </c>
      <c r="D101" s="23">
        <v>5.0000000000000001E-3</v>
      </c>
      <c r="E101" s="8" t="s">
        <v>7</v>
      </c>
    </row>
    <row r="102" spans="1:5" ht="15" customHeight="1">
      <c r="A102" s="8">
        <v>1943</v>
      </c>
      <c r="B102" s="17">
        <f t="shared" si="2"/>
        <v>-9.9090909090909073E-3</v>
      </c>
      <c r="C102" s="21">
        <f t="shared" si="3"/>
        <v>1.8272727272727274E-2</v>
      </c>
      <c r="D102" s="23">
        <v>3.7999999999999999E-2</v>
      </c>
      <c r="E102" s="8" t="s">
        <v>7</v>
      </c>
    </row>
    <row r="103" spans="1:5" ht="15" customHeight="1">
      <c r="A103" s="8">
        <v>1944</v>
      </c>
      <c r="B103" s="17">
        <f t="shared" si="2"/>
        <v>-1.4363636363636363E-2</v>
      </c>
      <c r="C103" s="21">
        <f t="shared" si="3"/>
        <v>6.6363636363636408E-3</v>
      </c>
      <c r="D103" s="23">
        <v>0.14499999999999999</v>
      </c>
    </row>
    <row r="104" spans="1:5" ht="15" customHeight="1">
      <c r="A104" s="8">
        <v>1945</v>
      </c>
      <c r="B104" s="17">
        <f t="shared" si="2"/>
        <v>-1.3000000000000003E-2</v>
      </c>
      <c r="C104" s="21">
        <f t="shared" si="3"/>
        <v>-1.0454545454545454E-2</v>
      </c>
      <c r="D104" s="23">
        <v>1.7000000000000001E-2</v>
      </c>
      <c r="E104" s="8">
        <v>1945</v>
      </c>
    </row>
    <row r="105" spans="1:5" ht="15" customHeight="1">
      <c r="A105" s="8">
        <v>1946</v>
      </c>
      <c r="B105" s="17">
        <f t="shared" si="2"/>
        <v>-4.9545454545454554E-3</v>
      </c>
      <c r="C105" s="21">
        <f t="shared" si="3"/>
        <v>-1.9363636363636364E-2</v>
      </c>
      <c r="D105" s="23">
        <v>-6.6000000000000003E-2</v>
      </c>
    </row>
    <row r="106" spans="1:5" ht="15" customHeight="1">
      <c r="A106" s="8">
        <v>1947</v>
      </c>
      <c r="B106" s="17">
        <f t="shared" si="2"/>
        <v>4.2272727272727262E-3</v>
      </c>
      <c r="C106" s="21">
        <f t="shared" si="3"/>
        <v>-2.0363636363636365E-2</v>
      </c>
      <c r="D106" s="23">
        <v>3.0000000000000001E-3</v>
      </c>
    </row>
    <row r="107" spans="1:5" ht="15" customHeight="1">
      <c r="A107" s="8">
        <v>1948</v>
      </c>
      <c r="B107" s="17">
        <f t="shared" si="2"/>
        <v>-1.1818181818181867E-3</v>
      </c>
      <c r="C107" s="21">
        <f t="shared" si="3"/>
        <v>-1.0909090909090912E-2</v>
      </c>
      <c r="D107" s="23">
        <v>-7.0000000000000007E-2</v>
      </c>
    </row>
    <row r="108" spans="1:5" ht="15" customHeight="1">
      <c r="A108" s="8">
        <v>1949</v>
      </c>
      <c r="B108" s="17">
        <f t="shared" si="2"/>
        <v>-1.9818181818181825E-2</v>
      </c>
      <c r="C108" s="21">
        <f t="shared" si="3"/>
        <v>-2.2727272727272738E-2</v>
      </c>
      <c r="D108" s="23">
        <v>-0.114</v>
      </c>
    </row>
    <row r="109" spans="1:5" ht="15" customHeight="1">
      <c r="A109" s="8">
        <v>1950</v>
      </c>
      <c r="B109" s="17">
        <f t="shared" si="2"/>
        <v>-2.4545454545454544E-2</v>
      </c>
      <c r="C109" s="21">
        <f t="shared" si="3"/>
        <v>-5.054545454545456E-2</v>
      </c>
      <c r="D109" s="23">
        <v>-0.19900000000000001</v>
      </c>
    </row>
    <row r="110" spans="1:5" ht="15" customHeight="1">
      <c r="A110" s="8">
        <v>1951</v>
      </c>
      <c r="B110" s="17">
        <f t="shared" si="2"/>
        <v>-7.1818181818181781E-3</v>
      </c>
      <c r="C110" s="21">
        <f t="shared" si="3"/>
        <v>-7.1818181818181823E-2</v>
      </c>
      <c r="D110" s="23">
        <v>-2.8000000000000001E-2</v>
      </c>
    </row>
    <row r="111" spans="1:5" ht="15" customHeight="1">
      <c r="A111" s="8">
        <v>1952</v>
      </c>
      <c r="B111" s="17">
        <f t="shared" si="2"/>
        <v>4.5909090909090899E-3</v>
      </c>
      <c r="C111" s="21">
        <f t="shared" si="3"/>
        <v>-6.4909090909090916E-2</v>
      </c>
      <c r="D111" s="23">
        <v>4.4999999999999998E-2</v>
      </c>
    </row>
    <row r="112" spans="1:5" ht="15" customHeight="1">
      <c r="A112" s="8">
        <v>1953</v>
      </c>
      <c r="B112" s="17">
        <f t="shared" si="2"/>
        <v>4.2727272727272753E-3</v>
      </c>
      <c r="C112" s="21">
        <f t="shared" si="3"/>
        <v>-6.2636363636363643E-2</v>
      </c>
      <c r="D112" s="23">
        <v>0.109</v>
      </c>
    </row>
    <row r="113" spans="1:5" ht="15" customHeight="1">
      <c r="A113" s="8">
        <v>1954</v>
      </c>
      <c r="B113" s="17">
        <f t="shared" si="2"/>
        <v>6.1363636363636412E-3</v>
      </c>
      <c r="C113" s="21">
        <f t="shared" si="3"/>
        <v>-5.6363636363636366E-2</v>
      </c>
      <c r="D113" s="23">
        <v>-9.1999999999999998E-2</v>
      </c>
    </row>
    <row r="114" spans="1:5" ht="15" customHeight="1">
      <c r="A114" s="8">
        <v>1955</v>
      </c>
      <c r="B114" s="17">
        <f t="shared" si="2"/>
        <v>1.3272727272727278E-2</v>
      </c>
      <c r="C114" s="21">
        <f t="shared" si="3"/>
        <v>-5.036363636363636E-2</v>
      </c>
      <c r="D114" s="23">
        <v>-0.161</v>
      </c>
    </row>
    <row r="115" spans="1:5" ht="15" customHeight="1">
      <c r="A115" s="8">
        <v>1956</v>
      </c>
      <c r="B115" s="17">
        <f t="shared" si="2"/>
        <v>1.1500000000000002E-2</v>
      </c>
      <c r="C115" s="21">
        <f t="shared" si="3"/>
        <v>-2.981818181818181E-2</v>
      </c>
      <c r="D115" s="23">
        <v>-0.217</v>
      </c>
    </row>
    <row r="116" spans="1:5" ht="15" customHeight="1">
      <c r="A116" s="8">
        <v>1957</v>
      </c>
      <c r="B116" s="17">
        <f t="shared" si="2"/>
        <v>8.1818181818181686E-4</v>
      </c>
      <c r="C116" s="21">
        <f t="shared" si="3"/>
        <v>-2.7363636363636357E-2</v>
      </c>
      <c r="D116" s="23">
        <v>0.01</v>
      </c>
    </row>
    <row r="117" spans="1:5" ht="15" customHeight="1">
      <c r="A117" s="8">
        <v>1958</v>
      </c>
      <c r="B117" s="17">
        <f t="shared" si="2"/>
        <v>-1.6272727272727272E-2</v>
      </c>
      <c r="C117" s="21">
        <f t="shared" si="3"/>
        <v>-2.8181818181818176E-2</v>
      </c>
      <c r="D117" s="23">
        <v>2.8000000000000001E-2</v>
      </c>
    </row>
    <row r="118" spans="1:5" ht="15" customHeight="1">
      <c r="A118" s="8">
        <v>1959</v>
      </c>
      <c r="B118" s="17">
        <f t="shared" si="2"/>
        <v>-1.8136363636363634E-2</v>
      </c>
      <c r="C118" s="21">
        <f t="shared" si="3"/>
        <v>-5.9909090909090905E-2</v>
      </c>
      <c r="D118" s="23">
        <v>-1E-3</v>
      </c>
    </row>
    <row r="119" spans="1:5" ht="15" customHeight="1">
      <c r="A119" s="8">
        <v>1960</v>
      </c>
      <c r="B119" s="17">
        <f t="shared" si="2"/>
        <v>1.6818181818181836E-3</v>
      </c>
      <c r="C119" s="21">
        <f t="shared" si="3"/>
        <v>-6.4454545454545445E-2</v>
      </c>
      <c r="D119" s="23">
        <v>-4.8000000000000001E-2</v>
      </c>
      <c r="E119" s="8">
        <v>1960</v>
      </c>
    </row>
    <row r="120" spans="1:5" ht="15" customHeight="1">
      <c r="A120" s="8">
        <v>1961</v>
      </c>
      <c r="B120" s="17">
        <f t="shared" si="2"/>
        <v>1.2136363636363633E-2</v>
      </c>
      <c r="C120" s="21">
        <f t="shared" si="3"/>
        <v>-5.6545454545454538E-2</v>
      </c>
      <c r="D120" s="23">
        <v>2.7E-2</v>
      </c>
    </row>
    <row r="121" spans="1:5" ht="15" customHeight="1">
      <c r="A121" s="8">
        <v>1962</v>
      </c>
      <c r="B121" s="17">
        <f t="shared" si="2"/>
        <v>3.3636363636363638E-3</v>
      </c>
      <c r="C121" s="21">
        <f t="shared" si="3"/>
        <v>-4.018181818181818E-2</v>
      </c>
      <c r="D121" s="23">
        <v>-1E-3</v>
      </c>
    </row>
    <row r="122" spans="1:5" ht="15" customHeight="1">
      <c r="A122" s="8">
        <v>1963</v>
      </c>
      <c r="B122" s="17">
        <f t="shared" si="2"/>
        <v>-4.0909090909090895E-3</v>
      </c>
      <c r="C122" s="21">
        <f t="shared" si="3"/>
        <v>-4.981818181818181E-2</v>
      </c>
      <c r="D122" s="23">
        <v>3.5999999999999997E-2</v>
      </c>
    </row>
    <row r="123" spans="1:5" ht="15" customHeight="1">
      <c r="A123" s="8">
        <v>1964</v>
      </c>
      <c r="B123" s="17">
        <f t="shared" si="2"/>
        <v>0</v>
      </c>
      <c r="C123" s="21">
        <f t="shared" si="3"/>
        <v>-4.8363636363636359E-2</v>
      </c>
      <c r="D123" s="23">
        <v>-0.24</v>
      </c>
    </row>
    <row r="124" spans="1:5" ht="15" customHeight="1">
      <c r="A124" s="8">
        <v>1965</v>
      </c>
      <c r="B124" s="17">
        <f t="shared" si="2"/>
        <v>-5.5454545454545444E-3</v>
      </c>
      <c r="C124" s="21">
        <f t="shared" si="3"/>
        <v>-4.981818181818181E-2</v>
      </c>
      <c r="D124" s="23">
        <v>-0.14199999999999999</v>
      </c>
    </row>
    <row r="125" spans="1:5" ht="15" customHeight="1">
      <c r="A125" s="8">
        <v>1966</v>
      </c>
      <c r="B125" s="17">
        <f t="shared" si="2"/>
        <v>-9.2272727272727263E-3</v>
      </c>
      <c r="C125" s="21">
        <f t="shared" si="3"/>
        <v>-5.9454545454545447E-2</v>
      </c>
      <c r="D125" s="23">
        <v>-7.3999999999999996E-2</v>
      </c>
    </row>
    <row r="126" spans="1:5" ht="15" customHeight="1">
      <c r="A126" s="8">
        <v>1967</v>
      </c>
      <c r="B126" s="17">
        <f t="shared" si="2"/>
        <v>-1.7272727272727266E-3</v>
      </c>
      <c r="C126" s="21">
        <f t="shared" si="3"/>
        <v>-6.8272727272727263E-2</v>
      </c>
      <c r="D126" s="23">
        <v>-3.6999999999999998E-2</v>
      </c>
    </row>
    <row r="127" spans="1:5" ht="15" customHeight="1">
      <c r="A127" s="8">
        <v>1968</v>
      </c>
      <c r="B127" s="17">
        <f t="shared" si="2"/>
        <v>-7.0454545454545492E-3</v>
      </c>
      <c r="C127" s="21">
        <f t="shared" si="3"/>
        <v>-6.2909090909090901E-2</v>
      </c>
      <c r="D127" s="23">
        <v>-9.6000000000000002E-2</v>
      </c>
    </row>
    <row r="128" spans="1:5" ht="15" customHeight="1">
      <c r="A128" s="8">
        <v>1969</v>
      </c>
      <c r="B128" s="17">
        <f t="shared" si="2"/>
        <v>-4.3636363636363681E-3</v>
      </c>
      <c r="C128" s="21">
        <f t="shared" si="3"/>
        <v>-8.2363636363636361E-2</v>
      </c>
      <c r="D128" s="23">
        <v>4.3999999999999997E-2</v>
      </c>
    </row>
    <row r="129" spans="1:5" ht="15" customHeight="1">
      <c r="A129" s="8">
        <v>1970</v>
      </c>
      <c r="B129" s="17">
        <f t="shared" si="2"/>
        <v>1.2272727272727227E-3</v>
      </c>
      <c r="C129" s="21">
        <f t="shared" si="3"/>
        <v>-7.1636363636363637E-2</v>
      </c>
      <c r="D129" s="23">
        <v>-1.7000000000000001E-2</v>
      </c>
    </row>
    <row r="130" spans="1:5" ht="15" customHeight="1">
      <c r="A130" s="8">
        <v>1971</v>
      </c>
      <c r="B130" s="17">
        <f t="shared" si="2"/>
        <v>1.9090909090909089E-3</v>
      </c>
      <c r="C130" s="21">
        <f t="shared" si="3"/>
        <v>-7.9909090909090916E-2</v>
      </c>
      <c r="D130" s="23">
        <v>-0.154</v>
      </c>
    </row>
    <row r="131" spans="1:5" ht="15" customHeight="1">
      <c r="A131" s="8">
        <v>1972</v>
      </c>
      <c r="B131" s="17">
        <f t="shared" si="2"/>
        <v>5.3181818181818191E-3</v>
      </c>
      <c r="C131" s="21">
        <f t="shared" si="3"/>
        <v>-6.7818181818181819E-2</v>
      </c>
      <c r="D131" s="23">
        <v>-7.0000000000000007E-2</v>
      </c>
    </row>
    <row r="132" spans="1:5" ht="15" customHeight="1">
      <c r="A132" s="8">
        <v>1973</v>
      </c>
      <c r="B132" s="17">
        <f t="shared" si="2"/>
        <v>5.0454545454545439E-3</v>
      </c>
      <c r="C132" s="21">
        <f t="shared" si="3"/>
        <v>-6.9272727272727277E-2</v>
      </c>
      <c r="D132" s="23">
        <v>5.8000000000000003E-2</v>
      </c>
    </row>
    <row r="133" spans="1:5" ht="15" customHeight="1">
      <c r="A133" s="8">
        <v>1974</v>
      </c>
      <c r="B133" s="17">
        <f t="shared" si="2"/>
        <v>1.0136363636363638E-2</v>
      </c>
      <c r="C133" s="21">
        <f t="shared" si="3"/>
        <v>-5.7727272727272731E-2</v>
      </c>
      <c r="D133" s="23">
        <v>-0.17799999999999999</v>
      </c>
    </row>
    <row r="134" spans="1:5" ht="15" customHeight="1">
      <c r="A134" s="8">
        <v>1975</v>
      </c>
      <c r="B134" s="17">
        <f t="shared" si="2"/>
        <v>1.3590909090909096E-2</v>
      </c>
      <c r="C134" s="21">
        <f t="shared" si="3"/>
        <v>-4.9000000000000002E-2</v>
      </c>
      <c r="D134" s="23">
        <v>-0.122</v>
      </c>
      <c r="E134" s="8">
        <v>1975</v>
      </c>
    </row>
    <row r="135" spans="1:5" ht="15" customHeight="1">
      <c r="A135" s="8">
        <v>1976</v>
      </c>
      <c r="B135" s="17">
        <f t="shared" si="2"/>
        <v>1.5818181818181822E-2</v>
      </c>
      <c r="C135" s="21">
        <f t="shared" si="3"/>
        <v>-3.0545454545454539E-2</v>
      </c>
      <c r="D135" s="23">
        <v>-0.23300000000000001</v>
      </c>
    </row>
    <row r="136" spans="1:5" ht="15" customHeight="1">
      <c r="A136" s="8">
        <v>1977</v>
      </c>
      <c r="B136" s="17">
        <f t="shared" si="2"/>
        <v>1.7818181818181816E-2</v>
      </c>
      <c r="C136" s="21">
        <f t="shared" si="3"/>
        <v>-1.7363636363636362E-2</v>
      </c>
      <c r="D136" s="23">
        <v>5.8999999999999997E-2</v>
      </c>
      <c r="E136" s="8" t="s">
        <v>7</v>
      </c>
    </row>
    <row r="137" spans="1:5" ht="15" customHeight="1">
      <c r="A137" s="8">
        <v>1978</v>
      </c>
      <c r="B137" s="17">
        <f t="shared" si="2"/>
        <v>8.9545454545454546E-3</v>
      </c>
      <c r="C137" s="21">
        <f t="shared" si="3"/>
        <v>5.0909090909090965E-3</v>
      </c>
      <c r="D137" s="23">
        <v>-5.2999999999999999E-2</v>
      </c>
      <c r="E137" s="8">
        <v>1978</v>
      </c>
    </row>
    <row r="138" spans="1:5" ht="15" customHeight="1">
      <c r="A138" s="8">
        <v>1979</v>
      </c>
      <c r="B138" s="17">
        <f t="shared" ref="B138:B176" si="4">(C139-C137)/2</f>
        <v>5.4545454545454532E-3</v>
      </c>
      <c r="C138" s="21">
        <f t="shared" si="3"/>
        <v>5.4545454545454526E-4</v>
      </c>
      <c r="D138" s="23">
        <v>3.1E-2</v>
      </c>
    </row>
    <row r="139" spans="1:5" ht="15" customHeight="1">
      <c r="A139" s="8">
        <v>1980</v>
      </c>
      <c r="B139" s="17">
        <f t="shared" si="4"/>
        <v>1.4909090909090907E-2</v>
      </c>
      <c r="C139" s="21">
        <f t="shared" ref="C139:C177" si="5">AVERAGE(D134:D144)</f>
        <v>1.6000000000000004E-2</v>
      </c>
      <c r="D139" s="23">
        <v>0.14000000000000001</v>
      </c>
      <c r="E139" s="8" t="s">
        <v>7</v>
      </c>
    </row>
    <row r="140" spans="1:5" ht="15" customHeight="1">
      <c r="A140" s="8">
        <v>1981</v>
      </c>
      <c r="B140" s="17">
        <f t="shared" si="4"/>
        <v>2.5454545454545452E-2</v>
      </c>
      <c r="C140" s="21">
        <f t="shared" si="5"/>
        <v>3.036363636363636E-2</v>
      </c>
      <c r="D140" s="23">
        <v>0.186</v>
      </c>
    </row>
    <row r="141" spans="1:5" ht="15" customHeight="1">
      <c r="A141" s="8">
        <v>1982</v>
      </c>
      <c r="B141" s="17">
        <f t="shared" si="4"/>
        <v>2.5590909090909095E-2</v>
      </c>
      <c r="C141" s="21">
        <f t="shared" si="5"/>
        <v>6.6909090909090904E-2</v>
      </c>
      <c r="D141" s="23">
        <v>-8.9999999999999993E-3</v>
      </c>
      <c r="E141" s="8">
        <v>1982</v>
      </c>
    </row>
    <row r="142" spans="1:5" ht="15" customHeight="1">
      <c r="A142" s="8">
        <v>1983</v>
      </c>
      <c r="B142" s="17">
        <f t="shared" si="4"/>
        <v>1.4681818181818185E-2</v>
      </c>
      <c r="C142" s="21">
        <f t="shared" si="5"/>
        <v>8.1545454545454546E-2</v>
      </c>
      <c r="D142" s="23">
        <v>0.17699999999999999</v>
      </c>
    </row>
    <row r="143" spans="1:5" ht="15" customHeight="1">
      <c r="A143" s="8">
        <v>1984</v>
      </c>
      <c r="B143" s="17">
        <f t="shared" si="4"/>
        <v>1.9500000000000003E-2</v>
      </c>
      <c r="C143" s="21">
        <f t="shared" si="5"/>
        <v>9.6272727272727274E-2</v>
      </c>
      <c r="D143" s="23">
        <v>8.0000000000000002E-3</v>
      </c>
    </row>
    <row r="144" spans="1:5" ht="15" customHeight="1">
      <c r="A144" s="19">
        <v>1985</v>
      </c>
      <c r="B144" s="20">
        <f t="shared" si="4"/>
        <v>1.8727272727272724E-2</v>
      </c>
      <c r="C144" s="26">
        <f t="shared" si="5"/>
        <v>0.12054545454545455</v>
      </c>
      <c r="D144" s="22">
        <v>-8.0000000000000002E-3</v>
      </c>
      <c r="E144" s="19"/>
    </row>
    <row r="145" spans="1:7" ht="15" customHeight="1">
      <c r="A145" s="19">
        <v>1986</v>
      </c>
      <c r="B145" s="20">
        <f t="shared" si="4"/>
        <v>2.4090909090909093E-3</v>
      </c>
      <c r="C145" s="26">
        <f t="shared" si="5"/>
        <v>0.13372727272727272</v>
      </c>
      <c r="D145" s="22">
        <v>3.5999999999999997E-2</v>
      </c>
      <c r="E145" s="19"/>
      <c r="F145" s="19"/>
      <c r="G145" s="19"/>
    </row>
    <row r="146" spans="1:7" ht="15" customHeight="1">
      <c r="A146" s="19">
        <v>1987</v>
      </c>
      <c r="B146" s="20">
        <f t="shared" si="4"/>
        <v>2.3636363636363594E-3</v>
      </c>
      <c r="C146" s="26">
        <f t="shared" si="5"/>
        <v>0.12536363636363637</v>
      </c>
      <c r="D146" s="22">
        <v>0.16900000000000001</v>
      </c>
      <c r="E146" s="19">
        <v>1987</v>
      </c>
      <c r="F146" s="19"/>
      <c r="G146" s="19"/>
    </row>
    <row r="147" spans="1:7" ht="15" customHeight="1">
      <c r="A147" s="19">
        <v>1988</v>
      </c>
      <c r="B147" s="20">
        <f t="shared" si="4"/>
        <v>7.7727272727272645E-3</v>
      </c>
      <c r="C147" s="26">
        <f t="shared" si="5"/>
        <v>0.13845454545454544</v>
      </c>
      <c r="D147" s="22">
        <v>0.22</v>
      </c>
      <c r="E147" s="19"/>
      <c r="F147" s="19"/>
      <c r="G147" s="19"/>
    </row>
    <row r="148" spans="1:7" ht="15" customHeight="1">
      <c r="A148" s="19">
        <v>1989</v>
      </c>
      <c r="B148" s="20">
        <f t="shared" si="4"/>
        <v>1.5863636363636371E-2</v>
      </c>
      <c r="C148" s="26">
        <f t="shared" si="5"/>
        <v>0.1409090909090909</v>
      </c>
      <c r="D148" s="19">
        <v>0.109</v>
      </c>
      <c r="E148" s="19" t="s">
        <v>7</v>
      </c>
      <c r="F148" s="19"/>
      <c r="G148" s="19"/>
    </row>
    <row r="149" spans="1:7" ht="15" customHeight="1">
      <c r="A149" s="19">
        <v>1990</v>
      </c>
      <c r="B149" s="20">
        <f t="shared" si="4"/>
        <v>2.5318181818181837E-2</v>
      </c>
      <c r="C149" s="26">
        <f t="shared" si="5"/>
        <v>0.17018181818181818</v>
      </c>
      <c r="D149" s="19">
        <v>0.29799999999999999</v>
      </c>
      <c r="E149" s="19">
        <v>1990</v>
      </c>
      <c r="F149" s="19"/>
      <c r="G149" s="19"/>
    </row>
    <row r="150" spans="1:7" ht="15" customHeight="1">
      <c r="A150" s="19">
        <v>1991</v>
      </c>
      <c r="B150" s="20">
        <f t="shared" si="4"/>
        <v>2.6227272727272738E-2</v>
      </c>
      <c r="C150" s="26">
        <f t="shared" si="5"/>
        <v>0.19154545454545457</v>
      </c>
      <c r="D150" s="19">
        <v>0.28499999999999998</v>
      </c>
      <c r="E150" s="19"/>
      <c r="F150" s="19"/>
      <c r="G150" s="19"/>
    </row>
    <row r="151" spans="1:7" ht="15" customHeight="1">
      <c r="A151" s="19">
        <v>1992</v>
      </c>
      <c r="B151" s="20">
        <f t="shared" si="4"/>
        <v>3.1954545454545458E-2</v>
      </c>
      <c r="C151" s="26">
        <f t="shared" si="5"/>
        <v>0.22263636363636366</v>
      </c>
      <c r="D151" s="19">
        <v>9.4E-2</v>
      </c>
      <c r="E151" s="19"/>
      <c r="F151" s="19"/>
      <c r="G151" s="19"/>
    </row>
    <row r="152" spans="1:7" ht="15" customHeight="1">
      <c r="A152" s="19">
        <v>1993</v>
      </c>
      <c r="B152" s="20">
        <f t="shared" si="4"/>
        <v>1.940909090909089E-2</v>
      </c>
      <c r="C152" s="26">
        <f t="shared" si="5"/>
        <v>0.25545454545454549</v>
      </c>
      <c r="D152" s="19">
        <v>0.13500000000000001</v>
      </c>
      <c r="E152" s="19"/>
      <c r="F152" s="19"/>
      <c r="G152" s="19"/>
    </row>
    <row r="153" spans="1:7" ht="15" customHeight="1">
      <c r="A153" s="19">
        <v>1994</v>
      </c>
      <c r="B153" s="20">
        <f t="shared" si="4"/>
        <v>1.1727272727272725E-2</v>
      </c>
      <c r="C153" s="26">
        <f t="shared" si="5"/>
        <v>0.26145454545454544</v>
      </c>
      <c r="D153" s="19">
        <v>0.20399999999999999</v>
      </c>
      <c r="E153" s="19"/>
      <c r="F153" s="19"/>
      <c r="G153" s="19"/>
    </row>
    <row r="154" spans="1:7" ht="15" customHeight="1">
      <c r="A154" s="8">
        <v>1995</v>
      </c>
      <c r="B154" s="17">
        <f t="shared" si="4"/>
        <v>1.5772727272727272E-2</v>
      </c>
      <c r="C154" s="21">
        <f t="shared" si="5"/>
        <v>0.27890909090909094</v>
      </c>
      <c r="D154" s="8">
        <v>0.33</v>
      </c>
      <c r="E154" s="8">
        <v>1995</v>
      </c>
      <c r="F154" s="19"/>
      <c r="G154" s="19"/>
    </row>
    <row r="155" spans="1:7" ht="15" customHeight="1">
      <c r="A155" s="8">
        <v>1996</v>
      </c>
      <c r="B155" s="17">
        <f t="shared" si="4"/>
        <v>1.7636363636363589E-2</v>
      </c>
      <c r="C155" s="21">
        <f t="shared" si="5"/>
        <v>0.29299999999999998</v>
      </c>
      <c r="D155" s="8">
        <v>0.22700000000000001</v>
      </c>
    </row>
    <row r="156" spans="1:7" ht="15" customHeight="1">
      <c r="A156" s="8">
        <v>1997</v>
      </c>
      <c r="B156" s="17">
        <f t="shared" si="4"/>
        <v>2.986363636363637E-2</v>
      </c>
      <c r="C156" s="21">
        <f t="shared" si="5"/>
        <v>0.31418181818181812</v>
      </c>
      <c r="D156" s="8">
        <v>0.378</v>
      </c>
      <c r="E156" s="8">
        <v>1997</v>
      </c>
    </row>
    <row r="157" spans="1:7" ht="15" customHeight="1">
      <c r="A157" s="8">
        <v>1998</v>
      </c>
      <c r="B157" s="17">
        <f t="shared" si="4"/>
        <v>3.2909090909090916E-2</v>
      </c>
      <c r="C157" s="21">
        <f t="shared" si="5"/>
        <v>0.35272727272727272</v>
      </c>
      <c r="D157" s="8">
        <v>0.53</v>
      </c>
      <c r="E157" s="8">
        <v>1998</v>
      </c>
    </row>
    <row r="158" spans="1:7" ht="15" customHeight="1">
      <c r="A158" s="8">
        <v>1999</v>
      </c>
      <c r="B158" s="17">
        <f t="shared" si="4"/>
        <v>3.0909090909090886E-2</v>
      </c>
      <c r="C158" s="21">
        <f t="shared" si="5"/>
        <v>0.37999999999999995</v>
      </c>
      <c r="D158" s="8">
        <v>0.28599999999999998</v>
      </c>
    </row>
    <row r="159" spans="1:7" ht="15" customHeight="1">
      <c r="A159" s="8">
        <v>2000</v>
      </c>
      <c r="B159" s="17">
        <f t="shared" si="4"/>
        <v>2.6590909090909109E-2</v>
      </c>
      <c r="C159" s="21">
        <f t="shared" si="5"/>
        <v>0.41454545454545449</v>
      </c>
      <c r="D159" s="8">
        <v>0.30099999999999999</v>
      </c>
      <c r="E159" s="8">
        <v>2000</v>
      </c>
    </row>
    <row r="160" spans="1:7" ht="15" customHeight="1">
      <c r="A160" s="8">
        <v>2001</v>
      </c>
      <c r="B160" s="17">
        <f t="shared" si="4"/>
        <v>2.4500000000000022E-2</v>
      </c>
      <c r="C160" s="21">
        <f t="shared" si="5"/>
        <v>0.43318181818181817</v>
      </c>
      <c r="D160" s="8">
        <v>0.45300000000000001</v>
      </c>
    </row>
    <row r="161" spans="1:5" ht="15" customHeight="1">
      <c r="A161" s="8">
        <v>2002</v>
      </c>
      <c r="B161" s="17">
        <f t="shared" si="4"/>
        <v>1.7409090909090902E-2</v>
      </c>
      <c r="C161" s="21">
        <f t="shared" si="5"/>
        <v>0.46354545454545454</v>
      </c>
      <c r="D161" s="8">
        <v>0.51800000000000002</v>
      </c>
    </row>
    <row r="162" spans="1:5" ht="15" customHeight="1">
      <c r="A162" s="8">
        <v>2003</v>
      </c>
      <c r="B162" s="17">
        <f t="shared" si="4"/>
        <v>3.1818181818182023E-3</v>
      </c>
      <c r="C162" s="21">
        <f t="shared" si="5"/>
        <v>0.46799999999999997</v>
      </c>
      <c r="D162" s="8">
        <v>0.51800000000000002</v>
      </c>
      <c r="E162" s="8">
        <v>2003</v>
      </c>
    </row>
    <row r="163" spans="1:5" ht="15" customHeight="1">
      <c r="A163" s="8">
        <v>2004</v>
      </c>
      <c r="B163" s="17">
        <f t="shared" si="4"/>
        <v>1.6590909090909101E-2</v>
      </c>
      <c r="C163" s="21">
        <f t="shared" si="5"/>
        <v>0.46990909090909094</v>
      </c>
      <c r="D163" s="8">
        <v>0.435</v>
      </c>
    </row>
    <row r="164" spans="1:5" ht="15" customHeight="1">
      <c r="A164" s="8">
        <v>2005</v>
      </c>
      <c r="B164" s="17">
        <f t="shared" si="4"/>
        <v>2.4363636363636365E-2</v>
      </c>
      <c r="C164" s="21">
        <f t="shared" si="5"/>
        <v>0.50118181818181817</v>
      </c>
      <c r="D164" s="8">
        <v>0.58399999999999996</v>
      </c>
      <c r="E164" s="8">
        <v>2005</v>
      </c>
    </row>
    <row r="165" spans="1:5" ht="15" customHeight="1">
      <c r="A165" s="8">
        <v>2006</v>
      </c>
      <c r="B165" s="17">
        <f t="shared" si="4"/>
        <v>1.1545454545454581E-2</v>
      </c>
      <c r="C165" s="21">
        <f t="shared" si="5"/>
        <v>0.51863636363636367</v>
      </c>
      <c r="D165" s="8">
        <v>0.53500000000000003</v>
      </c>
    </row>
    <row r="166" spans="1:5" ht="15" customHeight="1">
      <c r="A166" s="8">
        <v>2007</v>
      </c>
      <c r="B166" s="17">
        <f t="shared" si="4"/>
        <v>4.2272727272727462E-3</v>
      </c>
      <c r="C166" s="21">
        <f t="shared" si="5"/>
        <v>0.52427272727272733</v>
      </c>
      <c r="D166" s="8">
        <v>0.56100000000000005</v>
      </c>
      <c r="E166" s="8">
        <v>2007</v>
      </c>
    </row>
    <row r="167" spans="1:5" ht="15" customHeight="1">
      <c r="A167" s="8">
        <v>2008</v>
      </c>
      <c r="B167" s="17">
        <f t="shared" si="4"/>
        <v>5.9545454545454346E-3</v>
      </c>
      <c r="C167" s="21">
        <f t="shared" si="5"/>
        <v>0.52709090909090917</v>
      </c>
      <c r="D167" s="8">
        <v>0.42699999999999999</v>
      </c>
    </row>
    <row r="168" spans="1:5" ht="15" customHeight="1">
      <c r="A168" s="8">
        <v>2009</v>
      </c>
      <c r="B168" s="17">
        <f t="shared" si="4"/>
        <v>1.9272727272727275E-2</v>
      </c>
      <c r="C168" s="21">
        <f t="shared" si="5"/>
        <v>0.5361818181818182</v>
      </c>
      <c r="D168" s="8">
        <v>0.55100000000000005</v>
      </c>
    </row>
    <row r="169" spans="1:5" ht="15" customHeight="1">
      <c r="A169" s="8">
        <v>2010</v>
      </c>
      <c r="B169" s="17">
        <f t="shared" si="4"/>
        <v>2.7727272727272767E-2</v>
      </c>
      <c r="C169" s="21">
        <f t="shared" si="5"/>
        <v>0.56563636363636371</v>
      </c>
      <c r="D169" s="8">
        <v>0.63</v>
      </c>
      <c r="E169" s="8">
        <v>2010</v>
      </c>
    </row>
    <row r="170" spans="1:5" ht="15" customHeight="1">
      <c r="A170" s="8">
        <v>2011</v>
      </c>
      <c r="B170" s="17">
        <f t="shared" si="4"/>
        <v>2.2045454545454535E-2</v>
      </c>
      <c r="C170" s="21">
        <f t="shared" si="5"/>
        <v>0.59163636363636374</v>
      </c>
      <c r="D170" s="8">
        <v>0.49299999999999999</v>
      </c>
      <c r="E170" s="8">
        <v>2011</v>
      </c>
    </row>
    <row r="171" spans="1:5" ht="15" customHeight="1">
      <c r="A171" s="8">
        <v>2012</v>
      </c>
      <c r="B171" s="17">
        <f t="shared" si="4"/>
        <v>1.4363636363636301E-2</v>
      </c>
      <c r="C171" s="21">
        <f t="shared" si="5"/>
        <v>0.60972727272727278</v>
      </c>
      <c r="D171" s="8">
        <v>0.51500000000000001</v>
      </c>
      <c r="E171" s="8">
        <v>2012</v>
      </c>
    </row>
    <row r="172" spans="1:5" ht="15" customHeight="1">
      <c r="A172" s="8">
        <v>2013</v>
      </c>
      <c r="B172" s="17">
        <f t="shared" si="4"/>
        <v>1.4986363636363631E-2</v>
      </c>
      <c r="C172" s="21">
        <f t="shared" si="5"/>
        <v>0.62036363636363634</v>
      </c>
      <c r="D172" s="8">
        <v>0.54900000000000004</v>
      </c>
    </row>
    <row r="173" spans="1:5" ht="15" customHeight="1">
      <c r="A173" s="8">
        <v>2014</v>
      </c>
      <c r="B173" s="17">
        <f t="shared" si="4"/>
        <v>1.4595959595959551E-2</v>
      </c>
      <c r="C173" s="21">
        <f t="shared" si="5"/>
        <v>0.63970000000000005</v>
      </c>
      <c r="D173" s="8">
        <v>0.61799999999999999</v>
      </c>
    </row>
    <row r="174" spans="1:5" ht="15" customHeight="1">
      <c r="A174" s="8">
        <v>2015</v>
      </c>
      <c r="B174" s="17">
        <f t="shared" si="4"/>
        <v>6.1499999999999888E-3</v>
      </c>
      <c r="C174" s="21">
        <f t="shared" si="5"/>
        <v>0.64955555555555544</v>
      </c>
      <c r="D174" s="8">
        <v>0.75900000000000001</v>
      </c>
      <c r="E174" s="8">
        <v>2015</v>
      </c>
    </row>
    <row r="175" spans="1:5" ht="15" customHeight="1">
      <c r="A175" s="8">
        <v>2016</v>
      </c>
      <c r="B175" s="17">
        <f t="shared" si="4"/>
        <v>1.2579365079365135E-2</v>
      </c>
      <c r="C175" s="21">
        <f t="shared" si="5"/>
        <v>0.65200000000000002</v>
      </c>
      <c r="D175" s="8">
        <v>0.87</v>
      </c>
      <c r="E175" s="8">
        <v>2016</v>
      </c>
    </row>
    <row r="176" spans="1:5" ht="15" customHeight="1">
      <c r="A176" s="8">
        <v>2017</v>
      </c>
      <c r="B176" s="17">
        <f t="shared" si="4"/>
        <v>2.466666666666667E-2</v>
      </c>
      <c r="C176" s="21">
        <f t="shared" si="5"/>
        <v>0.67471428571428571</v>
      </c>
      <c r="D176" s="8">
        <v>0.73399999999999999</v>
      </c>
      <c r="E176" s="8">
        <v>2017</v>
      </c>
    </row>
    <row r="177" spans="1:5" ht="15" customHeight="1" thickBot="1">
      <c r="A177" s="11">
        <v>2018</v>
      </c>
      <c r="B177" s="15">
        <f>C177-C176</f>
        <v>2.6619047619047653E-2</v>
      </c>
      <c r="C177" s="24">
        <f t="shared" si="5"/>
        <v>0.70133333333333336</v>
      </c>
      <c r="D177" s="11">
        <v>0.67800000000000005</v>
      </c>
      <c r="E177" s="11">
        <v>2018</v>
      </c>
    </row>
    <row r="178" spans="1:5" ht="15" customHeight="1" thickTop="1"/>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5</vt:i4>
      </vt:variant>
      <vt:variant>
        <vt:lpstr>命名范围</vt:lpstr>
      </vt:variant>
      <vt:variant>
        <vt:i4>1</vt:i4>
      </vt:variant>
    </vt:vector>
  </HeadingPairs>
  <TitlesOfParts>
    <vt:vector size="6" baseType="lpstr">
      <vt:lpstr>Contents</vt:lpstr>
      <vt:lpstr>Metadata</vt:lpstr>
      <vt:lpstr>Alabama</vt:lpstr>
      <vt:lpstr>NASA</vt:lpstr>
      <vt:lpstr>Met</vt:lpstr>
      <vt:lpstr>Metadata!_edn1</vt:lpstr>
    </vt:vector>
  </TitlesOfParts>
  <Company>University of Oxford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Danny Dorling</dc:creator>
  <cp:lastModifiedBy>edelweiss Shi</cp:lastModifiedBy>
  <dcterms:created xsi:type="dcterms:W3CDTF">2017-05-06T11:13:17Z</dcterms:created>
  <dcterms:modified xsi:type="dcterms:W3CDTF">2019-10-16T20:15:11Z</dcterms:modified>
</cp:coreProperties>
</file>